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filterPrivacy="1"/>
  <bookViews>
    <workbookView xWindow="0" yWindow="0" windowWidth="23040" windowHeight="9084"/>
  </bookViews>
  <sheets>
    <sheet name="Nyilv_álláskereső_száma_neme" sheetId="3" r:id="rId1"/>
    <sheet name="Nyilv_álláskereső_száma_ideje" sheetId="7" r:id="rId2"/>
    <sheet name="Nyilv_álláskereső_iskolai_végz" sheetId="4" r:id="rId3"/>
    <sheet name="Nyilv_álláskereső_korcsop" sheetId="5" r:id="rId4"/>
    <sheet name="Nyilv_álláskereső_fiz_szell" sheetId="8" r:id="rId5"/>
    <sheet name="Nyilv_álláskereső_pályak_ffi_nő" sheetId="9" r:id="rId6"/>
    <sheet name="Nyilv_álláskereső_megváltozott" sheetId="6" r:id="rId7"/>
    <sheet name="Nyilv_álláskereső_ellátás" sheetId="1" r:id="rId8"/>
    <sheet name="Megváltozott_munkaképességű" sheetId="2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2" l="1"/>
  <c r="C48" i="2"/>
  <c r="B48" i="2"/>
  <c r="B45" i="2"/>
  <c r="C44" i="2"/>
  <c r="B44" i="2"/>
  <c r="B41" i="2"/>
  <c r="C40" i="2"/>
  <c r="B40" i="2"/>
  <c r="C24" i="2"/>
  <c r="C49" i="2" s="1"/>
  <c r="C23" i="2"/>
  <c r="C22" i="2"/>
  <c r="C47" i="2" s="1"/>
  <c r="C21" i="2"/>
  <c r="C46" i="2" s="1"/>
  <c r="C20" i="2"/>
  <c r="C45" i="2" s="1"/>
  <c r="C19" i="2"/>
  <c r="C18" i="2"/>
  <c r="C43" i="2" s="1"/>
  <c r="C17" i="2"/>
  <c r="C42" i="2" s="1"/>
  <c r="C16" i="2"/>
  <c r="C41" i="2" s="1"/>
  <c r="C15" i="2"/>
  <c r="C14" i="2"/>
  <c r="C39" i="2" s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D24" i="1"/>
  <c r="D23" i="1"/>
  <c r="D22" i="1"/>
  <c r="D21" i="1"/>
  <c r="D20" i="1"/>
  <c r="D19" i="1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D49" i="9"/>
  <c r="C49" i="9"/>
  <c r="B49" i="9"/>
  <c r="D48" i="9"/>
  <c r="C48" i="9"/>
  <c r="B48" i="9"/>
  <c r="D47" i="9"/>
  <c r="C47" i="9"/>
  <c r="B47" i="9"/>
  <c r="D46" i="9"/>
  <c r="C46" i="9"/>
  <c r="B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C24" i="9"/>
  <c r="C23" i="9"/>
  <c r="C22" i="9"/>
  <c r="C21" i="9"/>
  <c r="C20" i="9"/>
  <c r="C19" i="9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B24" i="8"/>
  <c r="B23" i="8"/>
  <c r="B22" i="8"/>
  <c r="B21" i="8"/>
  <c r="B20" i="8"/>
  <c r="B19" i="8"/>
  <c r="J49" i="5"/>
  <c r="I49" i="5"/>
  <c r="H49" i="5"/>
  <c r="G49" i="5"/>
  <c r="F49" i="5"/>
  <c r="E49" i="5"/>
  <c r="D49" i="5"/>
  <c r="C49" i="5"/>
  <c r="J48" i="5"/>
  <c r="I48" i="5"/>
  <c r="H48" i="5"/>
  <c r="G48" i="5"/>
  <c r="F48" i="5"/>
  <c r="E48" i="5"/>
  <c r="D48" i="5"/>
  <c r="C48" i="5"/>
  <c r="J47" i="5"/>
  <c r="I47" i="5"/>
  <c r="H47" i="5"/>
  <c r="G47" i="5"/>
  <c r="F47" i="5"/>
  <c r="E47" i="5"/>
  <c r="D47" i="5"/>
  <c r="C47" i="5"/>
  <c r="J46" i="5"/>
  <c r="I46" i="5"/>
  <c r="H46" i="5"/>
  <c r="G46" i="5"/>
  <c r="F46" i="5"/>
  <c r="E46" i="5"/>
  <c r="D46" i="5"/>
  <c r="C46" i="5"/>
  <c r="J45" i="5"/>
  <c r="I45" i="5"/>
  <c r="H45" i="5"/>
  <c r="G45" i="5"/>
  <c r="F45" i="5"/>
  <c r="E45" i="5"/>
  <c r="D45" i="5"/>
  <c r="C45" i="5"/>
  <c r="J44" i="5"/>
  <c r="I44" i="5"/>
  <c r="H44" i="5"/>
  <c r="G44" i="5"/>
  <c r="F44" i="5"/>
  <c r="E44" i="5"/>
  <c r="D44" i="5"/>
  <c r="C44" i="5"/>
  <c r="J43" i="5"/>
  <c r="I43" i="5"/>
  <c r="H43" i="5"/>
  <c r="G43" i="5"/>
  <c r="F43" i="5"/>
  <c r="E43" i="5"/>
  <c r="D43" i="5"/>
  <c r="C43" i="5"/>
  <c r="J42" i="5"/>
  <c r="I42" i="5"/>
  <c r="H42" i="5"/>
  <c r="G42" i="5"/>
  <c r="F42" i="5"/>
  <c r="E42" i="5"/>
  <c r="D42" i="5"/>
  <c r="C42" i="5"/>
  <c r="J41" i="5"/>
  <c r="I41" i="5"/>
  <c r="H41" i="5"/>
  <c r="G41" i="5"/>
  <c r="F41" i="5"/>
  <c r="E41" i="5"/>
  <c r="D41" i="5"/>
  <c r="C41" i="5"/>
  <c r="J40" i="5"/>
  <c r="I40" i="5"/>
  <c r="H40" i="5"/>
  <c r="G40" i="5"/>
  <c r="F40" i="5"/>
  <c r="E40" i="5"/>
  <c r="D40" i="5"/>
  <c r="C40" i="5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I37" i="5"/>
  <c r="H37" i="5"/>
  <c r="G37" i="5"/>
  <c r="F37" i="5"/>
  <c r="E37" i="5"/>
  <c r="D37" i="5"/>
  <c r="C37" i="5"/>
  <c r="J36" i="5"/>
  <c r="I36" i="5"/>
  <c r="H36" i="5"/>
  <c r="G36" i="5"/>
  <c r="F36" i="5"/>
  <c r="E36" i="5"/>
  <c r="D36" i="5"/>
  <c r="J35" i="5"/>
  <c r="I35" i="5"/>
  <c r="H35" i="5"/>
  <c r="G35" i="5"/>
  <c r="F35" i="5"/>
  <c r="E35" i="5"/>
  <c r="D35" i="5"/>
  <c r="J34" i="5"/>
  <c r="I34" i="5"/>
  <c r="H34" i="5"/>
  <c r="G34" i="5"/>
  <c r="F34" i="5"/>
  <c r="E34" i="5"/>
  <c r="D34" i="5"/>
  <c r="J33" i="5"/>
  <c r="I33" i="5"/>
  <c r="H33" i="5"/>
  <c r="G33" i="5"/>
  <c r="F33" i="5"/>
  <c r="E33" i="5"/>
  <c r="D33" i="5"/>
  <c r="J32" i="5"/>
  <c r="I32" i="5"/>
  <c r="H32" i="5"/>
  <c r="G32" i="5"/>
  <c r="F32" i="5"/>
  <c r="E32" i="5"/>
  <c r="D32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B24" i="4"/>
  <c r="B23" i="4"/>
  <c r="B22" i="4"/>
  <c r="B21" i="4"/>
  <c r="B20" i="4"/>
  <c r="B19" i="4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F24" i="7"/>
  <c r="F23" i="7"/>
  <c r="F22" i="7"/>
  <c r="F21" i="7"/>
  <c r="F20" i="7"/>
  <c r="F19" i="7"/>
  <c r="E44" i="7" s="1"/>
  <c r="C24" i="7"/>
  <c r="C23" i="7"/>
  <c r="C22" i="7"/>
  <c r="C21" i="7"/>
  <c r="D46" i="7" s="1"/>
  <c r="C20" i="7"/>
  <c r="C19" i="7"/>
  <c r="D44" i="7" s="1"/>
  <c r="D49" i="7"/>
  <c r="C49" i="7"/>
  <c r="D48" i="7"/>
  <c r="C48" i="7"/>
  <c r="D47" i="7"/>
  <c r="C47" i="7"/>
  <c r="D45" i="7"/>
  <c r="C45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E49" i="7"/>
  <c r="E48" i="7"/>
  <c r="E47" i="7"/>
  <c r="E46" i="7"/>
  <c r="E45" i="7"/>
  <c r="E43" i="7"/>
  <c r="E42" i="7"/>
  <c r="E41" i="7"/>
  <c r="E40" i="7"/>
  <c r="E39" i="7"/>
  <c r="E38" i="7"/>
  <c r="E37" i="7"/>
  <c r="B49" i="7"/>
  <c r="B48" i="7"/>
  <c r="B47" i="7"/>
  <c r="B45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42" i="2" l="1"/>
  <c r="B46" i="2"/>
  <c r="B39" i="2"/>
  <c r="B43" i="2"/>
  <c r="B47" i="2"/>
  <c r="C46" i="7"/>
  <c r="B46" i="7"/>
  <c r="B44" i="7"/>
  <c r="C44" i="7"/>
  <c r="B24" i="3"/>
  <c r="B49" i="3" s="1"/>
  <c r="B23" i="3"/>
  <c r="B48" i="3" s="1"/>
  <c r="B22" i="3"/>
  <c r="B47" i="3" s="1"/>
  <c r="B21" i="3"/>
  <c r="C46" i="3" s="1"/>
  <c r="B20" i="3"/>
  <c r="C45" i="3" s="1"/>
  <c r="B19" i="3"/>
  <c r="B44" i="3" s="1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8" i="3" l="1"/>
  <c r="C47" i="3"/>
  <c r="B46" i="3"/>
  <c r="B45" i="3"/>
  <c r="C49" i="3"/>
  <c r="C44" i="3"/>
</calcChain>
</file>

<file path=xl/sharedStrings.xml><?xml version="1.0" encoding="utf-8"?>
<sst xmlns="http://schemas.openxmlformats.org/spreadsheetml/2006/main" count="407" uniqueCount="94">
  <si>
    <t>Időszak</t>
  </si>
  <si>
    <t>Nyilvántartott álláskeresők száma összesen (fő)</t>
  </si>
  <si>
    <t>Nyilvántartott álláskeresők száma, férfi (fő)</t>
  </si>
  <si>
    <t>Nyilvántartott álláskeresők száma, nő (fő)</t>
  </si>
  <si>
    <t>180 napon túli nyilvántartott álláskeresők száma összesen (fő)</t>
  </si>
  <si>
    <t>180 napon túli nyilvántartott álláskeresők száma, nő (fő)</t>
  </si>
  <si>
    <t>Egy éven túl nyilvántartott álláskeresők száma összesen (fő)</t>
  </si>
  <si>
    <t>Egy éven túl nyilvántartott álláskeresők száma, férfi (fő)</t>
  </si>
  <si>
    <t>Egy éven túl nyilvántartott álláskeresők száma, nő (fő)</t>
  </si>
  <si>
    <t>n.a.</t>
  </si>
  <si>
    <t>Általános iskolai végzettségű nyilvántartott álláskeresők száma (fő)</t>
  </si>
  <si>
    <t>Szakmunkás végzettségű nyilvántartott álláskeresők száma (fő)</t>
  </si>
  <si>
    <t>Szakiskolai végzettségű nyilvántartott álláskeresők száma (fő)</t>
  </si>
  <si>
    <t>Szakközépiskolai, technikumi, gimnáziumi végzettségű nyilvántartott álláskeresők száma</t>
  </si>
  <si>
    <t>Főiskolai végzettségű nyilvántartott álláskeresők száma (fő)</t>
  </si>
  <si>
    <t>Egyetemi végzettségű nyilvántartott álláskeresők száma (fő)</t>
  </si>
  <si>
    <t>A 0-18 éves nyilvántartott álláskeresők száma (fő)</t>
  </si>
  <si>
    <t>A 19-20 éves nyilvántartott álláskeresők száma (fő)</t>
  </si>
  <si>
    <t>A 21-25 éves nyilvántartott álláskeresők száma (fő)</t>
  </si>
  <si>
    <t>A 26-30 éves nyilvántartott álláskeresők száma (fő)</t>
  </si>
  <si>
    <t>A 36-40 éves nyilvántartott álláskeresők száma (fő)</t>
  </si>
  <si>
    <t>A 41-45 éves nyilvántartott álláskeresők száma (fő)</t>
  </si>
  <si>
    <t>A 46-50 éves nyilvántartott álláskeresők száma (fő)</t>
  </si>
  <si>
    <t>A 51-55 éves nyilvántartott álláskeresők száma (fő)</t>
  </si>
  <si>
    <t>A 61-X éves nyilvántartott álláskeresők száma (fő)</t>
  </si>
  <si>
    <t>Fizikai foglalkozású nyilvántartott álláskeresők száma (fő)</t>
  </si>
  <si>
    <t>Szellemi foglalkozású nyilvántartott álláskeresők száma (fő)</t>
  </si>
  <si>
    <t>Nyilvántartott pályakezdő álláskeresők száma, férfi (fő)</t>
  </si>
  <si>
    <t>Nyilvántartott pályakezdő álláskeresők száma, nő (fő)</t>
  </si>
  <si>
    <t>Nyilvántartott megváltozott munkaképességű álláskeresők száma (fő)</t>
  </si>
  <si>
    <t>Aktív foglalkoztatáspolitikai eszközzel támogatottak száma (fő)</t>
  </si>
  <si>
    <t>Ellátásban részesülő nyilvántartott álláskeresők száma (fő)</t>
  </si>
  <si>
    <t>Álláskeresési ellátásban részesülő nyilvántartott álláskeresők száma (fő)</t>
  </si>
  <si>
    <t>Szociális támogatásban részesülő nyilvántartott álláskeresők száma (fő)</t>
  </si>
  <si>
    <t>Megváltozott munkaképességűeknek járó ellátásban részesülő férfiak száma (fő)</t>
  </si>
  <si>
    <t>Megváltozott munkaképességűeknek járó ellátásban részesülő nők száma (fő)</t>
  </si>
  <si>
    <t>Nyilvántartott pályakezdő álláskeresők száma összesen (fő)</t>
  </si>
  <si>
    <t>Nyilvántartott álláskeresők aránya, férfi (%)</t>
  </si>
  <si>
    <t>Nyilvántartott álláskeresők aránya, nő (%)</t>
  </si>
  <si>
    <t>Nyilvántartott álláskeresők száma nemek szerint</t>
  </si>
  <si>
    <t>180 napon túli nyilvántartott álláskeresök száma, férfi (fő)</t>
  </si>
  <si>
    <t>Nyilvántartott álláskeresők aránya a nyilvántartás ideje alapján, nemek szerint</t>
  </si>
  <si>
    <t>Nyilvántartott álláskeresők száma a nyilvántartás ideje alapján, nemek szerint</t>
  </si>
  <si>
    <t>Nyilvántartott álláskeresők aránya nemek szerint</t>
  </si>
  <si>
    <t>180 napon túli nyilvántartott álláskeresők aránya összesen (%)</t>
  </si>
  <si>
    <t>180 napon túli nyilvántartott álláskeresök aránya, férfi (%)</t>
  </si>
  <si>
    <t>180 napon túli nyilvántartott álláskeresők aránya, nő (%)</t>
  </si>
  <si>
    <t>Egy éven túl nyilvántartott álláskeresők aránya összesen (%)</t>
  </si>
  <si>
    <t>Egy éven túl nyilvántartott álláskeresők aránya, férfi (%)</t>
  </si>
  <si>
    <t>Egy éven túl nyilvántartott álláskeresők aránya, nő (%)</t>
  </si>
  <si>
    <t>Általános iskola 8 osztályánál kevesebb végzettséggel rendelkező nyilvántartott álláskeresők száma (fő)</t>
  </si>
  <si>
    <t>Általános iskola 8 osztályánál kevesebb végzettséggel rendelkező nyilvántartott álláskeresők aránya (%)</t>
  </si>
  <si>
    <t>Általános iskolai végzettségű nyilvántartott álláskeresők aránya (%)</t>
  </si>
  <si>
    <t>Szakmunkás végzettségű nyilvántartott álláskeresők aránya (%)</t>
  </si>
  <si>
    <t>Szakiskolai végzettségű nyilvántartott álláskeresők aránya (%)</t>
  </si>
  <si>
    <t>Szakközépiskolai, technikumi, gimnáziumi végzettségű nyilvántartott álláskeresők aránya (%)</t>
  </si>
  <si>
    <t>Főiskolai végzettségű nyilvántartott álláskeresők aránya (%)</t>
  </si>
  <si>
    <t>Egyetemi végzettségű nyilvántartott álláskeresők aránya (%)</t>
  </si>
  <si>
    <t>Nyilvántartott álláskeresők száma legmagasabb iskolai végzettség szerint</t>
  </si>
  <si>
    <t>Nyilvántartott álláskeresők aránya legmagasabb iskolai végzettség szerint</t>
  </si>
  <si>
    <t>Nyilvántartott álláskeresők száma korcsoportok szerint</t>
  </si>
  <si>
    <t>Nyilvántartott álláskeresők aránya korcsoportok szerint</t>
  </si>
  <si>
    <t>A 0-18 éves nyilvántartott álláskeresők aránya (%)</t>
  </si>
  <si>
    <t>A 19-20 éves nyilvántartott álláskeresők aránya (%)</t>
  </si>
  <si>
    <t>A 21-25 éves nyilvántartott álláskeresők aránya (%)</t>
  </si>
  <si>
    <t>A 26-30 éves nyilvántartott álláskeresők aránya (%)</t>
  </si>
  <si>
    <t>A 36-40 éves nyilvántartott álláskeresők aránya (%)</t>
  </si>
  <si>
    <t>A 41-45 éves nyilvántartott álláskeresők aránya (%)</t>
  </si>
  <si>
    <t>A 46-50 éves nyilvántartott álláskeresők aránya (%)</t>
  </si>
  <si>
    <t>A 51-55 éves nyilvántartott álláskeresők aránya (%)</t>
  </si>
  <si>
    <t>A 61-X éves nyilvántartott álláskeresők aránya (%)</t>
  </si>
  <si>
    <t>Nyilvántartott álláskeresők száma foglalkozási forma szerint</t>
  </si>
  <si>
    <t>Nyilvántartott álláskeresők aránya foglalkozási forma szerint</t>
  </si>
  <si>
    <t>Fizikai foglalkozású nyilvántartott álláskeresők aránya (%)</t>
  </si>
  <si>
    <t>Szellemi foglalkozású nyilvántartott álláskeresők aránya (%)</t>
  </si>
  <si>
    <t>Nyilvántartott pályakezdő álláskeresők száma nemek szerint</t>
  </si>
  <si>
    <t>Nyilvántartott pályakezdő álláskeresők aránya nemek szerint</t>
  </si>
  <si>
    <t>Nyilvántartott pályakezdő álláskeresők aránya összesen (%)</t>
  </si>
  <si>
    <t>Nyilvántartott pályakezdő álláskeresők aránya, férfi (%)</t>
  </si>
  <si>
    <t>Nyilvántartott pályakezdő álláskeresők aránya, nő (%)</t>
  </si>
  <si>
    <t>Nyilvántartott megváltozott munkaképességű álláskeresők száma</t>
  </si>
  <si>
    <t>Nyilvántartott megváltozott munkaképességű álláskeresők aránya</t>
  </si>
  <si>
    <t>Nyilvántartott megváltozott munkaképességű álláskeresők aránya (%)</t>
  </si>
  <si>
    <t>Nyilvántartott álláskeresők száma ellátási forma szerint</t>
  </si>
  <si>
    <t>Nyilvántartott álláskeresők aránya ellátási forma szerint</t>
  </si>
  <si>
    <t>Aktív foglalkoztatáspolitikai eszközzel támogatottak aránya (%)</t>
  </si>
  <si>
    <t>Ellátásban részesülő nyilvántartott álláskeresők aránya (%)</t>
  </si>
  <si>
    <t>Álláskeresési ellátásban részesülő nyilvántartott álláskeresők aránya (%)</t>
  </si>
  <si>
    <t>Szociális támogatásban részesülő nyilvántartott álláskeresők aránya (%)</t>
  </si>
  <si>
    <t>Megváltozott munkaképességűeknek járó ellátásban részesülők száma nemek szerint</t>
  </si>
  <si>
    <t>Megváltozott munkaképességűeknek járó ellátásban részesülők száma (fő)</t>
  </si>
  <si>
    <t>Megváltozott munkaképességűeknek járó ellátásban részesülők aránya nemek szerint</t>
  </si>
  <si>
    <t>Megváltozott munkaképességűeknek járó ellátásban részesülő férfiak aránya (%)</t>
  </si>
  <si>
    <t>Megváltozott munkaképességűeknek járó ellátásban részesülő nők aránya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</si>
</sst>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theme="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44B77"/>
        <bgColor indexed="64"/>
      </patternFill>
    </fill>
    <fill>
      <patternFill patternType="solid">
        <fgColor rgb="FF56B0E4"/>
        <bgColor indexed="64"/>
      </patternFill>
    </fill>
    <fill>
      <patternFill patternType="solid">
        <fgColor rgb="FF067ABA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2" fillId="3" borderId="3" xfId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/>
    </xf>
    <xf numFmtId="3" fontId="3" fillId="0" borderId="4" xfId="1" applyNumberFormat="1" applyFont="1" applyBorder="1"/>
    <xf numFmtId="3" fontId="5" fillId="0" borderId="2" xfId="0" applyNumberFormat="1" applyFont="1" applyBorder="1"/>
    <xf numFmtId="3" fontId="3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0" fontId="2" fillId="3" borderId="5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indent="1"/>
    </xf>
    <xf numFmtId="3" fontId="3" fillId="0" borderId="4" xfId="1" applyNumberFormat="1" applyFont="1" applyBorder="1" applyAlignment="1">
      <alignment horizontal="right" indent="1"/>
    </xf>
    <xf numFmtId="3" fontId="3" fillId="0" borderId="2" xfId="1" applyNumberFormat="1" applyFont="1" applyBorder="1" applyAlignment="1">
      <alignment horizontal="right" indent="1"/>
    </xf>
    <xf numFmtId="164" fontId="3" fillId="0" borderId="1" xfId="1" applyNumberFormat="1" applyFont="1" applyBorder="1" applyAlignment="1">
      <alignment horizontal="right" indent="1"/>
    </xf>
    <xf numFmtId="164" fontId="3" fillId="0" borderId="4" xfId="1" applyNumberFormat="1" applyFont="1" applyBorder="1" applyAlignment="1">
      <alignment horizontal="right" indent="1"/>
    </xf>
    <xf numFmtId="164" fontId="3" fillId="0" borderId="2" xfId="1" applyNumberFormat="1" applyFont="1" applyBorder="1" applyAlignment="1">
      <alignment horizontal="right" inden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067ABA"/>
      <color rgb="FF0787CE"/>
      <color rgb="FF0588CC"/>
      <color rgb="FF56B0E4"/>
      <color rgb="FF044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Nyilv_álláskereső_száma_neme!$B$27</c:f>
              <c:strCache>
                <c:ptCount val="1"/>
                <c:pt idx="0">
                  <c:v>Nyilvántartott álláskeresők aránya, férfi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Nyilv_álláskereső_száma_neme!$A$28:$A$43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Nyilv_álláskereső_száma_neme!$B$28:$B$43</c:f>
              <c:numCache>
                <c:formatCode>0.0%</c:formatCode>
                <c:ptCount val="16"/>
                <c:pt idx="0">
                  <c:v>0.46032516379519534</c:v>
                </c:pt>
                <c:pt idx="1">
                  <c:v>0.47145814847678202</c:v>
                </c:pt>
                <c:pt idx="2">
                  <c:v>0.4604620891636837</c:v>
                </c:pt>
                <c:pt idx="3">
                  <c:v>0.46623164763458402</c:v>
                </c:pt>
                <c:pt idx="4">
                  <c:v>0.46155973451327431</c:v>
                </c:pt>
                <c:pt idx="5">
                  <c:v>0.4746887966804979</c:v>
                </c:pt>
                <c:pt idx="6">
                  <c:v>0.46017207882320288</c:v>
                </c:pt>
                <c:pt idx="7">
                  <c:v>0.46602377214622115</c:v>
                </c:pt>
                <c:pt idx="8">
                  <c:v>0.4855719327382188</c:v>
                </c:pt>
                <c:pt idx="9">
                  <c:v>0.50606196677144144</c:v>
                </c:pt>
                <c:pt idx="10">
                  <c:v>0.47763120160596501</c:v>
                </c:pt>
                <c:pt idx="11">
                  <c:v>0.45760000000000001</c:v>
                </c:pt>
                <c:pt idx="12">
                  <c:v>0.47619047619047616</c:v>
                </c:pt>
                <c:pt idx="13">
                  <c:v>0.47267080745341616</c:v>
                </c:pt>
                <c:pt idx="14">
                  <c:v>0.47034764826175868</c:v>
                </c:pt>
                <c:pt idx="15">
                  <c:v>0.45630336514314412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5-4402-BC4C-C9B0358333BE}"/>
            </c:ext>
          </c:extLst>
        </c:ser>
        <c:ser>
          <c:idx val="1"/>
          <c:order val="1"/>
          <c:tx>
            <c:strRef>
              <c:f>Nyilv_álláskereső_száma_neme!$C$27</c:f>
              <c:strCache>
                <c:ptCount val="1"/>
                <c:pt idx="0">
                  <c:v>Nyilvántartott álláskeresők aránya, nő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Nyilv_álláskereső_száma_neme!$A$28:$A$43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Nyilv_álláskereső_száma_neme!$C$28:$C$43</c:f>
              <c:numCache>
                <c:formatCode>0.0%</c:formatCode>
                <c:ptCount val="16"/>
                <c:pt idx="0">
                  <c:v>0.53967483620480461</c:v>
                </c:pt>
                <c:pt idx="1">
                  <c:v>0.52854185152321798</c:v>
                </c:pt>
                <c:pt idx="2">
                  <c:v>0.5395379108363163</c:v>
                </c:pt>
                <c:pt idx="3">
                  <c:v>0.53376835236541598</c:v>
                </c:pt>
                <c:pt idx="4">
                  <c:v>0.53844026548672563</c:v>
                </c:pt>
                <c:pt idx="5">
                  <c:v>0.5253112033195021</c:v>
                </c:pt>
                <c:pt idx="6">
                  <c:v>0.53982792117679712</c:v>
                </c:pt>
                <c:pt idx="7">
                  <c:v>0.53397622785377885</c:v>
                </c:pt>
                <c:pt idx="8">
                  <c:v>0.51442806726178114</c:v>
                </c:pt>
                <c:pt idx="9">
                  <c:v>0.49393803322855862</c:v>
                </c:pt>
                <c:pt idx="10">
                  <c:v>0.52236879839403494</c:v>
                </c:pt>
                <c:pt idx="11">
                  <c:v>0.54239999999999999</c:v>
                </c:pt>
                <c:pt idx="12">
                  <c:v>0.52380952380952384</c:v>
                </c:pt>
                <c:pt idx="13">
                  <c:v>0.52732919254658384</c:v>
                </c:pt>
                <c:pt idx="14">
                  <c:v>0.52965235173824132</c:v>
                </c:pt>
                <c:pt idx="15">
                  <c:v>0.54369663485685582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5-4402-BC4C-C9B03583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903472"/>
        <c:axId val="473908064"/>
      </c:lineChart>
      <c:catAx>
        <c:axId val="47390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908064"/>
        <c:crosses val="autoZero"/>
        <c:auto val="1"/>
        <c:lblAlgn val="ctr"/>
        <c:lblOffset val="100"/>
        <c:noMultiLvlLbl val="0"/>
      </c:catAx>
      <c:valAx>
        <c:axId val="4739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90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Nyilv_álláskereső_ellátás!$B$27</c:f>
              <c:strCache>
                <c:ptCount val="1"/>
                <c:pt idx="0">
                  <c:v>Aktív foglalkoztatáspolitikai eszközzel támogatottak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Nyilv_álláskereső_ellátás!$A$28:$A$43</c15:sqref>
                  </c15:fullRef>
                </c:ext>
              </c:extLst>
              <c:f>Nyilv_álláskereső_ellátás!$A$37:$A$43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Nyilv_álláskereső_ellátás!$B$28:$B$43</c15:sqref>
                  </c15:fullRef>
                </c:ext>
              </c:extLst>
              <c:f>Nyilv_álláskereső_ellátás!$B$37:$B$43</c:f>
              <c:numCache>
                <c:formatCode>0.0%</c:formatCode>
                <c:ptCount val="7"/>
                <c:pt idx="0">
                  <c:v>9.8488250261936833E-2</c:v>
                </c:pt>
                <c:pt idx="1">
                  <c:v>0.13292228276455406</c:v>
                </c:pt>
                <c:pt idx="2">
                  <c:v>0.20872727272727273</c:v>
                </c:pt>
                <c:pt idx="3">
                  <c:v>0.21655002058460271</c:v>
                </c:pt>
                <c:pt idx="4">
                  <c:v>0.76066252587991723</c:v>
                </c:pt>
                <c:pt idx="5">
                  <c:v>0.41885108756274403</c:v>
                </c:pt>
                <c:pt idx="6">
                  <c:v>0.71371170266197892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9-44C2-94F7-EE4AD1AAD2AE}"/>
            </c:ext>
          </c:extLst>
        </c:ser>
        <c:ser>
          <c:idx val="1"/>
          <c:order val="1"/>
          <c:tx>
            <c:strRef>
              <c:f>Nyilv_álláskereső_ellátás!$C$27</c:f>
              <c:strCache>
                <c:ptCount val="1"/>
                <c:pt idx="0">
                  <c:v>Ellátásban részesülő nyilvántartott álláskeresők aránya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Nyilv_álláskereső_ellátás!$A$28:$A$43</c15:sqref>
                  </c15:fullRef>
                </c:ext>
              </c:extLst>
              <c:f>Nyilv_álláskereső_ellátás!$A$37:$A$43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Nyilv_álláskereső_ellátás!$C$28:$C$43</c15:sqref>
                  </c15:fullRef>
                </c:ext>
              </c:extLst>
              <c:f>Nyilv_álláskereső_ellátás!$C$37:$C$43</c:f>
              <c:numCache>
                <c:formatCode>0.0%</c:formatCode>
                <c:ptCount val="7"/>
                <c:pt idx="0">
                  <c:v>0.51908396946564883</c:v>
                </c:pt>
                <c:pt idx="1">
                  <c:v>0.53183252079151133</c:v>
                </c:pt>
                <c:pt idx="2">
                  <c:v>0.4199272727272727</c:v>
                </c:pt>
                <c:pt idx="3">
                  <c:v>0.40524221215863865</c:v>
                </c:pt>
                <c:pt idx="4">
                  <c:v>0.37867494824016562</c:v>
                </c:pt>
                <c:pt idx="5">
                  <c:v>0.42405651608105593</c:v>
                </c:pt>
                <c:pt idx="6">
                  <c:v>0.37895529884480161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9-44C2-94F7-EE4AD1AA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394912"/>
        <c:axId val="599392616"/>
      </c:lineChart>
      <c:catAx>
        <c:axId val="59939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9392616"/>
        <c:crosses val="autoZero"/>
        <c:auto val="1"/>
        <c:lblAlgn val="ctr"/>
        <c:lblOffset val="100"/>
        <c:noMultiLvlLbl val="0"/>
      </c:catAx>
      <c:valAx>
        <c:axId val="59939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939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Nyilv_álláskereső_ellátás!$D$27</c:f>
              <c:strCache>
                <c:ptCount val="1"/>
                <c:pt idx="0">
                  <c:v>Álláskeresési ellátásban részesülő nyilvántartott álláskeresők aránya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Nyilv_álláskereső_ellátás!$A$28:$A$43</c15:sqref>
                  </c15:fullRef>
                </c:ext>
              </c:extLst>
              <c:f>Nyilv_álláskereső_ellátás!$A$37:$A$43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Nyilv_álláskereső_ellátás!$D$28:$D$43</c15:sqref>
                  </c15:fullRef>
                </c:ext>
              </c:extLst>
              <c:f>Nyilv_álláskereső_ellátás!$D$37:$D$43</c:f>
              <c:numCache>
                <c:formatCode>0.0%</c:formatCode>
                <c:ptCount val="7"/>
                <c:pt idx="0">
                  <c:v>0.65369088811995391</c:v>
                </c:pt>
                <c:pt idx="1">
                  <c:v>0.50633593960636292</c:v>
                </c:pt>
                <c:pt idx="2">
                  <c:v>0.45722202978870802</c:v>
                </c:pt>
                <c:pt idx="3">
                  <c:v>0.24483576024381984</c:v>
                </c:pt>
                <c:pt idx="4">
                  <c:v>0.30344450519409516</c:v>
                </c:pt>
                <c:pt idx="5">
                  <c:v>0.26172731258220078</c:v>
                </c:pt>
                <c:pt idx="6">
                  <c:v>0.35520212060967526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1-430B-BC07-9FACC6B00CB9}"/>
            </c:ext>
          </c:extLst>
        </c:ser>
        <c:ser>
          <c:idx val="3"/>
          <c:order val="3"/>
          <c:tx>
            <c:strRef>
              <c:f>Nyilv_álláskereső_ellátás!$E$27</c:f>
              <c:strCache>
                <c:ptCount val="1"/>
                <c:pt idx="0">
                  <c:v>Szociális támogatásban részesülő nyilvántartott álláskeresők aránya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Nyilv_álláskereső_ellátás!$A$28:$A$43</c15:sqref>
                  </c15:fullRef>
                </c:ext>
              </c:extLst>
              <c:f>Nyilv_álláskereső_ellátás!$A$37:$A$43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Nyilv_álláskereső_ellátás!$E$28:$E$43</c15:sqref>
                  </c15:fullRef>
                </c:ext>
              </c:extLst>
              <c:f>Nyilv_álláskereső_ellátás!$E$37:$E$43</c:f>
              <c:numCache>
                <c:formatCode>0.0%</c:formatCode>
                <c:ptCount val="7"/>
                <c:pt idx="0">
                  <c:v>0.34630911188004615</c:v>
                </c:pt>
                <c:pt idx="1">
                  <c:v>0.49366406039363708</c:v>
                </c:pt>
                <c:pt idx="2">
                  <c:v>0.54277797021129204</c:v>
                </c:pt>
                <c:pt idx="3">
                  <c:v>0.75516423975618019</c:v>
                </c:pt>
                <c:pt idx="4">
                  <c:v>0.69655549480590484</c:v>
                </c:pt>
                <c:pt idx="5">
                  <c:v>0.73827268741779917</c:v>
                </c:pt>
                <c:pt idx="6">
                  <c:v>0.64479787939032474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A1-430B-BC07-9FACC6B0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042576"/>
        <c:axId val="484046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Nyilv_álláskereső_ellátás!$B$27</c15:sqref>
                        </c15:formulaRef>
                      </c:ext>
                    </c:extLst>
                    <c:strCache>
                      <c:ptCount val="1"/>
                      <c:pt idx="0">
                        <c:v>Aktív foglalkoztatáspolitikai eszközzel támogatottak aránya 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Nyilv_álláskereső_ellátás!$A$28:$A$43</c15:sqref>
                        </c15:fullRef>
                        <c15:formulaRef>
                          <c15:sqref>Nyilv_álláskereső_ellátás!$A$37:$A$43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Nyilv_álláskereső_ellátás!$B$28:$B$43</c15:sqref>
                        </c15:fullRef>
                        <c15:formulaRef>
                          <c15:sqref>Nyilv_álláskereső_ellátás!$B$37:$B$43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9.8488250261936833E-2</c:v>
                      </c:pt>
                      <c:pt idx="1">
                        <c:v>0.13292228276455406</c:v>
                      </c:pt>
                      <c:pt idx="2">
                        <c:v>0.20872727272727273</c:v>
                      </c:pt>
                      <c:pt idx="3">
                        <c:v>0.21655002058460271</c:v>
                      </c:pt>
                      <c:pt idx="4">
                        <c:v>0.76066252587991723</c:v>
                      </c:pt>
                      <c:pt idx="5">
                        <c:v>0.41885108756274403</c:v>
                      </c:pt>
                      <c:pt idx="6">
                        <c:v>0.71371170266197892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A1-430B-BC07-9FACC6B00CB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Nyilv_álláskereső_ellátás!$C$27</c15:sqref>
                        </c15:formulaRef>
                      </c:ext>
                    </c:extLst>
                    <c:strCache>
                      <c:ptCount val="1"/>
                      <c:pt idx="0">
                        <c:v>Ellátásban részesülő nyilvántartott álláskeresők aránya 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Nyilv_álláskereső_ellátás!$A$28:$A$43</c15:sqref>
                        </c15:fullRef>
                        <c15:formulaRef>
                          <c15:sqref>Nyilv_álláskereső_ellátás!$A$37:$A$43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Nyilv_álláskereső_ellátás!$C$28:$C$43</c15:sqref>
                        </c15:fullRef>
                        <c15:formulaRef>
                          <c15:sqref>Nyilv_álláskereső_ellátás!$C$37:$C$43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0.51908396946564883</c:v>
                      </c:pt>
                      <c:pt idx="1">
                        <c:v>0.53183252079151133</c:v>
                      </c:pt>
                      <c:pt idx="2">
                        <c:v>0.4199272727272727</c:v>
                      </c:pt>
                      <c:pt idx="3">
                        <c:v>0.40524221215863865</c:v>
                      </c:pt>
                      <c:pt idx="4">
                        <c:v>0.37867494824016562</c:v>
                      </c:pt>
                      <c:pt idx="5">
                        <c:v>0.42405651608105593</c:v>
                      </c:pt>
                      <c:pt idx="6">
                        <c:v>0.37895529884480161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A1-430B-BC07-9FACC6B00CB9}"/>
                  </c:ext>
                </c:extLst>
              </c15:ser>
            </c15:filteredLineSeries>
          </c:ext>
        </c:extLst>
      </c:lineChart>
      <c:catAx>
        <c:axId val="4840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046184"/>
        <c:crosses val="autoZero"/>
        <c:auto val="1"/>
        <c:lblAlgn val="ctr"/>
        <c:lblOffset val="100"/>
        <c:noMultiLvlLbl val="0"/>
      </c:catAx>
      <c:valAx>
        <c:axId val="48404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0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Megváltozott_munkaképességű!$B$27</c:f>
              <c:strCache>
                <c:ptCount val="1"/>
                <c:pt idx="0">
                  <c:v>Megváltozott munkaképességűeknek járó ellátásban részesülő férfiak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Megváltozott_munkaképességű!$A$28:$A$43</c15:sqref>
                  </c15:fullRef>
                </c:ext>
              </c:extLst>
              <c:f>Megváltozott_munkaképességű!$A$39:$A$43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Megváltozott_munkaképességű!$B$28:$B$43</c15:sqref>
                  </c15:fullRef>
                </c:ext>
              </c:extLst>
              <c:f>Megváltozott_munkaképességű!$B$39:$B$43</c:f>
              <c:numCache>
                <c:formatCode>0.0%</c:formatCode>
                <c:ptCount val="5"/>
                <c:pt idx="0">
                  <c:v>0.42218292066700353</c:v>
                </c:pt>
                <c:pt idx="1">
                  <c:v>0.42026037428803903</c:v>
                </c:pt>
                <c:pt idx="2">
                  <c:v>0.42157579301271741</c:v>
                </c:pt>
                <c:pt idx="3">
                  <c:v>0.42386767661153191</c:v>
                </c:pt>
                <c:pt idx="4">
                  <c:v>0.42616692694777025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4-4592-9692-A56636FCBD3C}"/>
            </c:ext>
          </c:extLst>
        </c:ser>
        <c:ser>
          <c:idx val="1"/>
          <c:order val="1"/>
          <c:tx>
            <c:strRef>
              <c:f>Megváltozott_munkaképességű!$C$27</c:f>
              <c:strCache>
                <c:ptCount val="1"/>
                <c:pt idx="0">
                  <c:v>Megváltozott munkaképességűeknek járó ellátásban részesülő nők aránya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Megváltozott_munkaképességű!$A$28:$A$43</c15:sqref>
                  </c15:fullRef>
                </c:ext>
              </c:extLst>
              <c:f>Megváltozott_munkaképességű!$A$39:$A$43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Megváltozott_munkaképességű!$C$28:$C$43</c15:sqref>
                  </c15:fullRef>
                </c:ext>
              </c:extLst>
              <c:f>Megváltozott_munkaképességű!$C$39:$C$43</c:f>
              <c:numCache>
                <c:formatCode>0.0%</c:formatCode>
                <c:ptCount val="5"/>
                <c:pt idx="0">
                  <c:v>0.57781707933299642</c:v>
                </c:pt>
                <c:pt idx="1">
                  <c:v>0.57973962571196092</c:v>
                </c:pt>
                <c:pt idx="2">
                  <c:v>0.57842420698728259</c:v>
                </c:pt>
                <c:pt idx="3">
                  <c:v>0.57613232338846809</c:v>
                </c:pt>
                <c:pt idx="4">
                  <c:v>0.57383307305222975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592-9692-A56636FC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08080"/>
        <c:axId val="471349352"/>
      </c:lineChart>
      <c:catAx>
        <c:axId val="32960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1349352"/>
        <c:crosses val="autoZero"/>
        <c:auto val="1"/>
        <c:lblAlgn val="ctr"/>
        <c:lblOffset val="100"/>
        <c:noMultiLvlLbl val="0"/>
      </c:catAx>
      <c:valAx>
        <c:axId val="47134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960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Nyilv_álláskereső_száma_ideje!$C$27</c:f>
              <c:strCache>
                <c:ptCount val="1"/>
                <c:pt idx="0">
                  <c:v>180 napon túli nyilvántartott álláskeresök aránya, férfi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Nyilv_álláskereső_száma_ideje!$A$28:$A$43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Nyilv_álláskereső_száma_ideje!$C$28:$C$43</c15:sqref>
                  </c15:fullRef>
                </c:ext>
              </c:extLst>
              <c:f>Nyilv_álláskereső_száma_ideje!$C$37:$C$43</c:f>
              <c:numCache>
                <c:formatCode>0.0%</c:formatCode>
                <c:ptCount val="7"/>
                <c:pt idx="0">
                  <c:v>0.47784463894967177</c:v>
                </c:pt>
                <c:pt idx="1">
                  <c:v>0.44934598615029497</c:v>
                </c:pt>
                <c:pt idx="2">
                  <c:v>0.43451377178189993</c:v>
                </c:pt>
                <c:pt idx="3">
                  <c:v>0.44709127382146441</c:v>
                </c:pt>
                <c:pt idx="4">
                  <c:v>0.44512694512694512</c:v>
                </c:pt>
                <c:pt idx="5">
                  <c:v>0.41361668634395909</c:v>
                </c:pt>
                <c:pt idx="6">
                  <c:v>0.42007992007992007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739-876E-08111DC30B97}"/>
            </c:ext>
          </c:extLst>
        </c:ser>
        <c:ser>
          <c:idx val="2"/>
          <c:order val="2"/>
          <c:tx>
            <c:strRef>
              <c:f>Nyilv_álláskereső_száma_ideje!$D$27</c:f>
              <c:strCache>
                <c:ptCount val="1"/>
                <c:pt idx="0">
                  <c:v>180 napon túli nyilvántartott álláskeresők aránya, nő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Nyilv_álláskereső_száma_ideje!$A$28:$A$43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Nyilv_álláskereső_száma_ideje!$D$28:$D$43</c15:sqref>
                  </c15:fullRef>
                </c:ext>
              </c:extLst>
              <c:f>Nyilv_álláskereső_száma_ideje!$D$37:$D$43</c:f>
              <c:numCache>
                <c:formatCode>0.0%</c:formatCode>
                <c:ptCount val="7"/>
                <c:pt idx="0">
                  <c:v>0.52215536105032823</c:v>
                </c:pt>
                <c:pt idx="1">
                  <c:v>0.55065401384970503</c:v>
                </c:pt>
                <c:pt idx="2">
                  <c:v>0.56548622821810002</c:v>
                </c:pt>
                <c:pt idx="3">
                  <c:v>0.55290872617853559</c:v>
                </c:pt>
                <c:pt idx="4">
                  <c:v>0.55487305487305483</c:v>
                </c:pt>
                <c:pt idx="5">
                  <c:v>0.58638331365604091</c:v>
                </c:pt>
                <c:pt idx="6">
                  <c:v>0.57992007992007988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F-4739-876E-08111DC30B97}"/>
            </c:ext>
          </c:extLst>
        </c:ser>
        <c:ser>
          <c:idx val="4"/>
          <c:order val="4"/>
          <c:tx>
            <c:strRef>
              <c:f>Nyilv_álláskereső_száma_ideje!$F$27</c:f>
              <c:strCache>
                <c:ptCount val="1"/>
                <c:pt idx="0">
                  <c:v>Egy éven túl nyilvántartott álláskeresők aránya, férfi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Nyilv_álláskereső_száma_ideje!$A$28:$A$43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Nyilv_álláskereső_száma_ideje!$F$28:$F$43</c15:sqref>
                  </c15:fullRef>
                </c:ext>
              </c:extLst>
              <c:f>Nyilv_álláskereső_száma_ideje!$F$37:$F$43</c:f>
              <c:numCache>
                <c:formatCode>0.0%</c:formatCode>
                <c:ptCount val="7"/>
                <c:pt idx="0">
                  <c:v>0.44976359338061467</c:v>
                </c:pt>
                <c:pt idx="1">
                  <c:v>0.44981238273921198</c:v>
                </c:pt>
                <c:pt idx="2">
                  <c:v>0.4207777132907719</c:v>
                </c:pt>
                <c:pt idx="3">
                  <c:v>0.40826299422478896</c:v>
                </c:pt>
                <c:pt idx="4">
                  <c:v>0.41843971631205673</c:v>
                </c:pt>
                <c:pt idx="5">
                  <c:v>0.41708185053380781</c:v>
                </c:pt>
                <c:pt idx="6">
                  <c:v>0.38848920863309355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4F-4739-876E-08111DC30B97}"/>
            </c:ext>
          </c:extLst>
        </c:ser>
        <c:ser>
          <c:idx val="5"/>
          <c:order val="5"/>
          <c:tx>
            <c:strRef>
              <c:f>Nyilv_álláskereső_száma_ideje!$G$27</c:f>
              <c:strCache>
                <c:ptCount val="1"/>
                <c:pt idx="0">
                  <c:v>Egy éven túl nyilvántartott álláskeresők aránya, nő (%)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Nyilv_álláskereső_száma_ideje!$A$28:$A$43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Nyilv_álláskereső_száma_ideje!$G$28:$G$43</c15:sqref>
                  </c15:fullRef>
                </c:ext>
              </c:extLst>
              <c:f>Nyilv_álláskereső_száma_ideje!$G$37:$G$43</c:f>
              <c:numCache>
                <c:formatCode>0.0%</c:formatCode>
                <c:ptCount val="7"/>
                <c:pt idx="0">
                  <c:v>0.55023640661938533</c:v>
                </c:pt>
                <c:pt idx="1">
                  <c:v>0.55018761726078802</c:v>
                </c:pt>
                <c:pt idx="2">
                  <c:v>0.57922228670922804</c:v>
                </c:pt>
                <c:pt idx="3">
                  <c:v>0.59173700577521104</c:v>
                </c:pt>
                <c:pt idx="4">
                  <c:v>0.58156028368794321</c:v>
                </c:pt>
                <c:pt idx="5">
                  <c:v>0.58291814946619214</c:v>
                </c:pt>
                <c:pt idx="6">
                  <c:v>0.61151079136690645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4F-4739-876E-08111DC3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901640"/>
        <c:axId val="4968986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Nyilv_álláskereső_száma_ideje!$B$27</c15:sqref>
                        </c15:formulaRef>
                      </c:ext>
                    </c:extLst>
                    <c:strCache>
                      <c:ptCount val="1"/>
                      <c:pt idx="0">
                        <c:v>180 napon túli nyilvántartott álláskeresők aránya összesen 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Nyilv_álláskereső_száma_ideje!$A$28:$A$43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Nyilv_álláskereső_száma_ideje!$B$28:$B$43</c15:sqref>
                        </c15:fullRef>
                        <c15:formulaRef>
                          <c15:sqref>Nyilv_álláskereső_száma_ideje!$B$37:$B$43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0.54722346954048795</c:v>
                      </c:pt>
                      <c:pt idx="1">
                        <c:v>0.55907657011757961</c:v>
                      </c:pt>
                      <c:pt idx="2">
                        <c:v>0.51752727272727272</c:v>
                      </c:pt>
                      <c:pt idx="3">
                        <c:v>0.54727597090709479</c:v>
                      </c:pt>
                      <c:pt idx="4">
                        <c:v>0.50559006211180124</c:v>
                      </c:pt>
                      <c:pt idx="5">
                        <c:v>0.47239263803680981</c:v>
                      </c:pt>
                      <c:pt idx="6">
                        <c:v>0.50276243093922657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F4F-4739-876E-08111DC30B9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Nyilv_álláskereső_száma_ideje!$E$27</c15:sqref>
                        </c15:formulaRef>
                      </c:ext>
                    </c:extLst>
                    <c:strCache>
                      <c:ptCount val="1"/>
                      <c:pt idx="0">
                        <c:v>Egy éven túl nyilvántartott álláskeresők aránya összesen 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Nyilv_álláskereső_száma_ideje!$A$28:$A$43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Nyilv_álláskereső_száma_ideje!$E$28:$E$43</c15:sqref>
                        </c15:fullRef>
                        <c15:formulaRef>
                          <c15:sqref>Nyilv_álláskereső_száma_ideje!$E$37:$E$43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0.25325550067355185</c:v>
                      </c:pt>
                      <c:pt idx="1">
                        <c:v>0.30570691138514483</c:v>
                      </c:pt>
                      <c:pt idx="2">
                        <c:v>0.2506181818181818</c:v>
                      </c:pt>
                      <c:pt idx="3">
                        <c:v>0.30890627144229449</c:v>
                      </c:pt>
                      <c:pt idx="4">
                        <c:v>0.32111801242236027</c:v>
                      </c:pt>
                      <c:pt idx="5">
                        <c:v>0.26120096672243909</c:v>
                      </c:pt>
                      <c:pt idx="6">
                        <c:v>0.3141637368156705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F4F-4739-876E-08111DC30B97}"/>
                  </c:ext>
                </c:extLst>
              </c15:ser>
            </c15:filteredLineSeries>
          </c:ext>
        </c:extLst>
      </c:lineChart>
      <c:catAx>
        <c:axId val="4969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6898688"/>
        <c:crosses val="autoZero"/>
        <c:auto val="1"/>
        <c:lblAlgn val="ctr"/>
        <c:lblOffset val="100"/>
        <c:noMultiLvlLbl val="0"/>
      </c:catAx>
      <c:valAx>
        <c:axId val="49689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690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Nyilv_álláskereső_száma_ideje!$B$27</c:f>
              <c:strCache>
                <c:ptCount val="1"/>
                <c:pt idx="0">
                  <c:v>180 napon túli nyilvántartott álláskeresők aránya összesen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Nyilv_álláskereső_száma_ideje!$A$28:$A$49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Nyilv_álláskereső_száma_ideje!$B$28:$B$49</c15:sqref>
                  </c15:fullRef>
                </c:ext>
              </c:extLst>
              <c:f>Nyilv_álláskereső_száma_ideje!$B$37:$B$43</c:f>
              <c:numCache>
                <c:formatCode>0.0%</c:formatCode>
                <c:ptCount val="7"/>
                <c:pt idx="0">
                  <c:v>0.54722346954048795</c:v>
                </c:pt>
                <c:pt idx="1">
                  <c:v>0.55907657011757961</c:v>
                </c:pt>
                <c:pt idx="2">
                  <c:v>0.51752727272727272</c:v>
                </c:pt>
                <c:pt idx="3">
                  <c:v>0.54727597090709479</c:v>
                </c:pt>
                <c:pt idx="4">
                  <c:v>0.50559006211180124</c:v>
                </c:pt>
                <c:pt idx="5">
                  <c:v>0.47239263803680981</c:v>
                </c:pt>
                <c:pt idx="6">
                  <c:v>0.50276243093922657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049-A6E6-09430FAEB777}"/>
            </c:ext>
          </c:extLst>
        </c:ser>
        <c:ser>
          <c:idx val="3"/>
          <c:order val="3"/>
          <c:tx>
            <c:strRef>
              <c:f>Nyilv_álláskereső_száma_ideje!$E$27</c:f>
              <c:strCache>
                <c:ptCount val="1"/>
                <c:pt idx="0">
                  <c:v>Egy éven túl nyilvántartott álláskeresők aránya összesen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Nyilv_álláskereső_száma_ideje!$A$28:$A$49</c15:sqref>
                  </c15:fullRef>
                </c:ext>
              </c:extLst>
              <c:f>Nyilv_álláskereső_száma_ideje!$A$37:$A$43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Nyilv_álláskereső_száma_ideje!$E$28:$E$49</c15:sqref>
                  </c15:fullRef>
                </c:ext>
              </c:extLst>
              <c:f>Nyilv_álláskereső_száma_ideje!$E$37:$E$43</c:f>
              <c:numCache>
                <c:formatCode>0.0%</c:formatCode>
                <c:ptCount val="7"/>
                <c:pt idx="0">
                  <c:v>0.25325550067355185</c:v>
                </c:pt>
                <c:pt idx="1">
                  <c:v>0.30570691138514483</c:v>
                </c:pt>
                <c:pt idx="2">
                  <c:v>0.2506181818181818</c:v>
                </c:pt>
                <c:pt idx="3">
                  <c:v>0.30890627144229449</c:v>
                </c:pt>
                <c:pt idx="4">
                  <c:v>0.32111801242236027</c:v>
                </c:pt>
                <c:pt idx="5">
                  <c:v>0.26120096672243909</c:v>
                </c:pt>
                <c:pt idx="6">
                  <c:v>0.3141637368156705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86-4049-A6E6-09430FAE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199496"/>
        <c:axId val="598198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Nyilv_álláskereső_száma_ideje!$C$27</c15:sqref>
                        </c15:formulaRef>
                      </c:ext>
                    </c:extLst>
                    <c:strCache>
                      <c:ptCount val="1"/>
                      <c:pt idx="0">
                        <c:v>180 napon túli nyilvántartott álláskeresök aránya, férfi 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Nyilv_álláskereső_száma_ideje!$A$28:$A$49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Nyilv_álláskereső_száma_ideje!$C$28:$C$49</c15:sqref>
                        </c15:fullRef>
                        <c15:formulaRef>
                          <c15:sqref>Nyilv_álláskereső_száma_ideje!$C$37:$C$43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0.47784463894967177</c:v>
                      </c:pt>
                      <c:pt idx="1">
                        <c:v>0.44934598615029497</c:v>
                      </c:pt>
                      <c:pt idx="2">
                        <c:v>0.43451377178189993</c:v>
                      </c:pt>
                      <c:pt idx="3">
                        <c:v>0.44709127382146441</c:v>
                      </c:pt>
                      <c:pt idx="4">
                        <c:v>0.44512694512694512</c:v>
                      </c:pt>
                      <c:pt idx="5">
                        <c:v>0.41361668634395909</c:v>
                      </c:pt>
                      <c:pt idx="6">
                        <c:v>0.42007992007992007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186-4049-A6E6-09430FAEB77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Nyilv_álláskereső_száma_ideje!$D$27</c15:sqref>
                        </c15:formulaRef>
                      </c:ext>
                    </c:extLst>
                    <c:strCache>
                      <c:ptCount val="1"/>
                      <c:pt idx="0">
                        <c:v>180 napon túli nyilvántartott álláskeresők aránya, nő 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Nyilv_álláskereső_száma_ideje!$A$28:$A$49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Nyilv_álláskereső_száma_ideje!$D$28:$D$49</c15:sqref>
                        </c15:fullRef>
                        <c15:formulaRef>
                          <c15:sqref>Nyilv_álláskereső_száma_ideje!$D$37:$D$43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0.52215536105032823</c:v>
                      </c:pt>
                      <c:pt idx="1">
                        <c:v>0.55065401384970503</c:v>
                      </c:pt>
                      <c:pt idx="2">
                        <c:v>0.56548622821810002</c:v>
                      </c:pt>
                      <c:pt idx="3">
                        <c:v>0.55290872617853559</c:v>
                      </c:pt>
                      <c:pt idx="4">
                        <c:v>0.55487305487305483</c:v>
                      </c:pt>
                      <c:pt idx="5">
                        <c:v>0.58638331365604091</c:v>
                      </c:pt>
                      <c:pt idx="6">
                        <c:v>0.57992007992007988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186-4049-A6E6-09430FAEB77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Nyilv_álláskereső_száma_ideje!$F$27</c15:sqref>
                        </c15:formulaRef>
                      </c:ext>
                    </c:extLst>
                    <c:strCache>
                      <c:ptCount val="1"/>
                      <c:pt idx="0">
                        <c:v>Egy éven túl nyilvántartott álláskeresők aránya, férfi (%)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Nyilv_álláskereső_száma_ideje!$A$28:$A$49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Nyilv_álláskereső_száma_ideje!$F$28:$F$49</c15:sqref>
                        </c15:fullRef>
                        <c15:formulaRef>
                          <c15:sqref>Nyilv_álláskereső_száma_ideje!$F$37:$F$43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0.44976359338061467</c:v>
                      </c:pt>
                      <c:pt idx="1">
                        <c:v>0.44981238273921198</c:v>
                      </c:pt>
                      <c:pt idx="2">
                        <c:v>0.4207777132907719</c:v>
                      </c:pt>
                      <c:pt idx="3">
                        <c:v>0.40826299422478896</c:v>
                      </c:pt>
                      <c:pt idx="4">
                        <c:v>0.41843971631205673</c:v>
                      </c:pt>
                      <c:pt idx="5">
                        <c:v>0.41708185053380781</c:v>
                      </c:pt>
                      <c:pt idx="6">
                        <c:v>0.38848920863309355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186-4049-A6E6-09430FAEB77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Nyilv_álláskereső_száma_ideje!$G$27</c15:sqref>
                        </c15:formulaRef>
                      </c:ext>
                    </c:extLst>
                    <c:strCache>
                      <c:ptCount val="1"/>
                      <c:pt idx="0">
                        <c:v>Egy éven túl nyilvántartott álláskeresők aránya, nő (%)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Nyilv_álláskereső_száma_ideje!$A$28:$A$49</c15:sqref>
                        </c15:fullRef>
                        <c15:formulaRef>
                          <c15:sqref>Nyilv_álláskereső_száma_ideje!$A$37:$A$43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Nyilv_álláskereső_száma_ideje!$G$28:$G$49</c15:sqref>
                        </c15:fullRef>
                        <c15:formulaRef>
                          <c15:sqref>Nyilv_álláskereső_száma_ideje!$G$37:$G$43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0.55023640661938533</c:v>
                      </c:pt>
                      <c:pt idx="1">
                        <c:v>0.55018761726078802</c:v>
                      </c:pt>
                      <c:pt idx="2">
                        <c:v>0.57922228670922804</c:v>
                      </c:pt>
                      <c:pt idx="3">
                        <c:v>0.59173700577521104</c:v>
                      </c:pt>
                      <c:pt idx="4">
                        <c:v>0.58156028368794321</c:v>
                      </c:pt>
                      <c:pt idx="5">
                        <c:v>0.58291814946619214</c:v>
                      </c:pt>
                      <c:pt idx="6">
                        <c:v>0.61151079136690645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186-4049-A6E6-09430FAEB777}"/>
                  </c:ext>
                </c:extLst>
              </c15:ser>
            </c15:filteredLineSeries>
          </c:ext>
        </c:extLst>
      </c:lineChart>
      <c:catAx>
        <c:axId val="59819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8198512"/>
        <c:crosses val="autoZero"/>
        <c:auto val="1"/>
        <c:lblAlgn val="ctr"/>
        <c:lblOffset val="100"/>
        <c:noMultiLvlLbl val="0"/>
      </c:catAx>
      <c:valAx>
        <c:axId val="59819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819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Nyilv_álláskereső_iskolai_végz!$B$27</c:f>
              <c:strCache>
                <c:ptCount val="1"/>
                <c:pt idx="0">
                  <c:v>Általános iskola 8 osztályánál kevesebb végzettséggel rendelkező nyilvántartott álláskeresők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Nyilv_álláskereső_iskolai_végz!$B$28:$B$43</c:f>
              <c:numCache>
                <c:formatCode>0.0%</c:formatCode>
                <c:ptCount val="16"/>
                <c:pt idx="0">
                  <c:v>1.3346275175928173E-2</c:v>
                </c:pt>
                <c:pt idx="1">
                  <c:v>1.5971606033717833E-2</c:v>
                </c:pt>
                <c:pt idx="2">
                  <c:v>1.5294500488122356E-2</c:v>
                </c:pt>
                <c:pt idx="3">
                  <c:v>2.0880913539967374E-2</c:v>
                </c:pt>
                <c:pt idx="4">
                  <c:v>2.2953539823008851E-2</c:v>
                </c:pt>
                <c:pt idx="5">
                  <c:v>2.3236514522821577E-2</c:v>
                </c:pt>
                <c:pt idx="6">
                  <c:v>2.2203719122953096E-2</c:v>
                </c:pt>
                <c:pt idx="7">
                  <c:v>1.9511101143754206E-2</c:v>
                </c:pt>
                <c:pt idx="8">
                  <c:v>2.3873780361220676E-2</c:v>
                </c:pt>
                <c:pt idx="9">
                  <c:v>2.0056877712917229E-2</c:v>
                </c:pt>
                <c:pt idx="10">
                  <c:v>2.1938629194149697E-2</c:v>
                </c:pt>
                <c:pt idx="11">
                  <c:v>1.7018181818181818E-2</c:v>
                </c:pt>
                <c:pt idx="12">
                  <c:v>1.9623987923699741E-2</c:v>
                </c:pt>
                <c:pt idx="13">
                  <c:v>1.0144927536231883E-2</c:v>
                </c:pt>
                <c:pt idx="14">
                  <c:v>2.2680795686930655E-2</c:v>
                </c:pt>
                <c:pt idx="15">
                  <c:v>1.6072325464590659E-2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D-4114-89B7-50E41CA8331E}"/>
            </c:ext>
          </c:extLst>
        </c:ser>
        <c:ser>
          <c:idx val="1"/>
          <c:order val="1"/>
          <c:tx>
            <c:strRef>
              <c:f>Nyilv_álláskereső_iskolai_végz!$C$27</c:f>
              <c:strCache>
                <c:ptCount val="1"/>
                <c:pt idx="0">
                  <c:v>Általános iskolai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Nyilv_álláskereső_iskolai_végz!$C$28:$C$43</c:f>
              <c:numCache>
                <c:formatCode>0.0%</c:formatCode>
                <c:ptCount val="16"/>
                <c:pt idx="0">
                  <c:v>0.20868721184178599</c:v>
                </c:pt>
                <c:pt idx="1">
                  <c:v>0.19343389529724933</c:v>
                </c:pt>
                <c:pt idx="2">
                  <c:v>0.18841522941750732</c:v>
                </c:pt>
                <c:pt idx="3">
                  <c:v>0.20195758564437194</c:v>
                </c:pt>
                <c:pt idx="4">
                  <c:v>0.21128318584070796</c:v>
                </c:pt>
                <c:pt idx="5">
                  <c:v>0.21438450899031811</c:v>
                </c:pt>
                <c:pt idx="6">
                  <c:v>0.20760477379961143</c:v>
                </c:pt>
                <c:pt idx="7">
                  <c:v>0.24108544516707783</c:v>
                </c:pt>
                <c:pt idx="8">
                  <c:v>0.25410006227942705</c:v>
                </c:pt>
                <c:pt idx="9">
                  <c:v>0.23454572668762161</c:v>
                </c:pt>
                <c:pt idx="10">
                  <c:v>0.24476627473472901</c:v>
                </c:pt>
                <c:pt idx="11">
                  <c:v>0.21774545454545455</c:v>
                </c:pt>
                <c:pt idx="12">
                  <c:v>0.23439000960614795</c:v>
                </c:pt>
                <c:pt idx="13">
                  <c:v>0.16915113871635612</c:v>
                </c:pt>
                <c:pt idx="14">
                  <c:v>0.23852017103550846</c:v>
                </c:pt>
                <c:pt idx="15">
                  <c:v>0.21998995479658462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D-4114-89B7-50E41CA8331E}"/>
            </c:ext>
          </c:extLst>
        </c:ser>
        <c:ser>
          <c:idx val="2"/>
          <c:order val="2"/>
          <c:tx>
            <c:strRef>
              <c:f>Nyilv_álláskereső_iskolai_végz!$D$27</c:f>
              <c:strCache>
                <c:ptCount val="1"/>
                <c:pt idx="0">
                  <c:v>Szakmunkás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Nyilv_álláskereső_iskolai_végz!$D$28:$D$43</c:f>
              <c:numCache>
                <c:formatCode>0.0%</c:formatCode>
                <c:ptCount val="16"/>
                <c:pt idx="0">
                  <c:v>0.33802475127396264</c:v>
                </c:pt>
                <c:pt idx="1">
                  <c:v>0.32564330079858028</c:v>
                </c:pt>
                <c:pt idx="2">
                  <c:v>0.31727953140253823</c:v>
                </c:pt>
                <c:pt idx="3">
                  <c:v>0.29494290375203913</c:v>
                </c:pt>
                <c:pt idx="4">
                  <c:v>0.27793141592920356</c:v>
                </c:pt>
                <c:pt idx="5">
                  <c:v>0.27634854771784234</c:v>
                </c:pt>
                <c:pt idx="6">
                  <c:v>0.26422425756314183</c:v>
                </c:pt>
                <c:pt idx="7">
                  <c:v>0.26126934290199594</c:v>
                </c:pt>
                <c:pt idx="8">
                  <c:v>0.26759393813576915</c:v>
                </c:pt>
                <c:pt idx="9">
                  <c:v>0.28738212842388866</c:v>
                </c:pt>
                <c:pt idx="10">
                  <c:v>0.24978491540005734</c:v>
                </c:pt>
                <c:pt idx="11">
                  <c:v>0.25294545454545453</c:v>
                </c:pt>
                <c:pt idx="12">
                  <c:v>0.24921092356250857</c:v>
                </c:pt>
                <c:pt idx="13">
                  <c:v>0.25714285714285712</c:v>
                </c:pt>
                <c:pt idx="14">
                  <c:v>0.22569250790109685</c:v>
                </c:pt>
                <c:pt idx="15">
                  <c:v>0.21597187343043697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D-4114-89B7-50E41CA8331E}"/>
            </c:ext>
          </c:extLst>
        </c:ser>
        <c:ser>
          <c:idx val="3"/>
          <c:order val="3"/>
          <c:tx>
            <c:strRef>
              <c:f>Nyilv_álláskereső_iskolai_végz!$E$27</c:f>
              <c:strCache>
                <c:ptCount val="1"/>
                <c:pt idx="0">
                  <c:v>Szakiskolai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Nyilv_álláskereső_iskolai_végz!$E$28:$E$43</c:f>
              <c:numCache>
                <c:formatCode>0.0%</c:formatCode>
                <c:ptCount val="16"/>
                <c:pt idx="0">
                  <c:v>2.7420528997816065E-2</c:v>
                </c:pt>
                <c:pt idx="1">
                  <c:v>3.0168589174800354E-2</c:v>
                </c:pt>
                <c:pt idx="2">
                  <c:v>2.9612756264236904E-2</c:v>
                </c:pt>
                <c:pt idx="3">
                  <c:v>2.7406199021207178E-2</c:v>
                </c:pt>
                <c:pt idx="4">
                  <c:v>3.3185840707964605E-2</c:v>
                </c:pt>
                <c:pt idx="5">
                  <c:v>3.3748271092669431E-2</c:v>
                </c:pt>
                <c:pt idx="6">
                  <c:v>3.6081043574798778E-2</c:v>
                </c:pt>
                <c:pt idx="7">
                  <c:v>3.3415564027808924E-2</c:v>
                </c:pt>
                <c:pt idx="8">
                  <c:v>3.5914469586879799E-2</c:v>
                </c:pt>
                <c:pt idx="9">
                  <c:v>3.5324053285436315E-2</c:v>
                </c:pt>
                <c:pt idx="10">
                  <c:v>3.7568110123315172E-2</c:v>
                </c:pt>
                <c:pt idx="11">
                  <c:v>3.4618181818181819E-2</c:v>
                </c:pt>
                <c:pt idx="12">
                  <c:v>4.3913819129957461E-2</c:v>
                </c:pt>
                <c:pt idx="13">
                  <c:v>3.1884057971014491E-2</c:v>
                </c:pt>
                <c:pt idx="14">
                  <c:v>3.7553448596393382E-2</c:v>
                </c:pt>
                <c:pt idx="15">
                  <c:v>3.6413862380713209E-2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D-4114-89B7-50E41CA8331E}"/>
            </c:ext>
          </c:extLst>
        </c:ser>
        <c:ser>
          <c:idx val="4"/>
          <c:order val="4"/>
          <c:tx>
            <c:strRef>
              <c:f>Nyilv_álláskereső_iskolai_végz!$F$27</c:f>
              <c:strCache>
                <c:ptCount val="1"/>
                <c:pt idx="0">
                  <c:v>Szakközépiskolai, technikumi, gimnáziumi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Nyilv_álláskereső_iskolai_végz!$F$28:$F$43</c:f>
              <c:numCache>
                <c:formatCode>0.0%</c:formatCode>
                <c:ptCount val="16"/>
                <c:pt idx="0">
                  <c:v>0.34627517592817275</c:v>
                </c:pt>
                <c:pt idx="1">
                  <c:v>0.35492457852706299</c:v>
                </c:pt>
                <c:pt idx="2">
                  <c:v>0.3553530751708428</c:v>
                </c:pt>
                <c:pt idx="3">
                  <c:v>0.33670473083197389</c:v>
                </c:pt>
                <c:pt idx="4">
                  <c:v>0.34513274336283184</c:v>
                </c:pt>
                <c:pt idx="5">
                  <c:v>0.3297372060857538</c:v>
                </c:pt>
                <c:pt idx="6">
                  <c:v>0.3411046350263669</c:v>
                </c:pt>
                <c:pt idx="7">
                  <c:v>0.33325857815653737</c:v>
                </c:pt>
                <c:pt idx="8">
                  <c:v>0.33049615943533317</c:v>
                </c:pt>
                <c:pt idx="9">
                  <c:v>0.32869330938482261</c:v>
                </c:pt>
                <c:pt idx="10">
                  <c:v>0.33180384284485231</c:v>
                </c:pt>
                <c:pt idx="11">
                  <c:v>0.35854545454545456</c:v>
                </c:pt>
                <c:pt idx="12">
                  <c:v>0.34390009606147937</c:v>
                </c:pt>
                <c:pt idx="13">
                  <c:v>0.4115942028985507</c:v>
                </c:pt>
                <c:pt idx="14">
                  <c:v>0.37479085331846068</c:v>
                </c:pt>
                <c:pt idx="15">
                  <c:v>0.39653440482169766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DD-4114-89B7-50E41CA8331E}"/>
            </c:ext>
          </c:extLst>
        </c:ser>
        <c:ser>
          <c:idx val="5"/>
          <c:order val="5"/>
          <c:tx>
            <c:strRef>
              <c:f>Nyilv_álláskereső_iskolai_végz!$G$27</c:f>
              <c:strCache>
                <c:ptCount val="1"/>
                <c:pt idx="0">
                  <c:v>Főiskolai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Nyilv_álláskereső_iskolai_végz!$G$28:$G$43</c:f>
              <c:numCache>
                <c:formatCode>0.0%</c:formatCode>
                <c:ptCount val="16"/>
                <c:pt idx="0">
                  <c:v>5.7267653482164525E-2</c:v>
                </c:pt>
                <c:pt idx="1">
                  <c:v>6.773144040224785E-2</c:v>
                </c:pt>
                <c:pt idx="2">
                  <c:v>7.484542792059877E-2</c:v>
                </c:pt>
                <c:pt idx="3">
                  <c:v>9.4942903752039148E-2</c:v>
                </c:pt>
                <c:pt idx="4">
                  <c:v>8.7942477876106193E-2</c:v>
                </c:pt>
                <c:pt idx="5">
                  <c:v>0.1004149377593361</c:v>
                </c:pt>
                <c:pt idx="6">
                  <c:v>9.6308631695809055E-2</c:v>
                </c:pt>
                <c:pt idx="7">
                  <c:v>8.9706212155191742E-2</c:v>
                </c:pt>
                <c:pt idx="8">
                  <c:v>6.7054183101515466E-2</c:v>
                </c:pt>
                <c:pt idx="9">
                  <c:v>7.4240383176171237E-2</c:v>
                </c:pt>
                <c:pt idx="10">
                  <c:v>8.8041296243188988E-2</c:v>
                </c:pt>
                <c:pt idx="11">
                  <c:v>9.1200000000000003E-2</c:v>
                </c:pt>
                <c:pt idx="12">
                  <c:v>8.2338410868670234E-2</c:v>
                </c:pt>
                <c:pt idx="13">
                  <c:v>8.819875776397515E-2</c:v>
                </c:pt>
                <c:pt idx="14">
                  <c:v>7.3061907417735633E-2</c:v>
                </c:pt>
                <c:pt idx="15">
                  <c:v>8.3877448518332495E-2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DD-4114-89B7-50E41CA8331E}"/>
            </c:ext>
          </c:extLst>
        </c:ser>
        <c:ser>
          <c:idx val="6"/>
          <c:order val="6"/>
          <c:tx>
            <c:strRef>
              <c:f>Nyilv_álláskereső_iskolai_végz!$H$27</c:f>
              <c:strCache>
                <c:ptCount val="1"/>
                <c:pt idx="0">
                  <c:v>Egyetemi végzettségű nyilvántartott álláskeresők aránya (%)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Nyilv_álláskereső_iskolai_végz!$A$28:$A$43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Nyilv_álláskereső_iskolai_végz!$H$28:$H$43</c:f>
              <c:numCache>
                <c:formatCode>0.0%</c:formatCode>
                <c:ptCount val="16"/>
                <c:pt idx="0">
                  <c:v>8.9784033001698623E-3</c:v>
                </c:pt>
                <c:pt idx="1">
                  <c:v>1.2126589766341319E-2</c:v>
                </c:pt>
                <c:pt idx="2">
                  <c:v>1.9199479336153596E-2</c:v>
                </c:pt>
                <c:pt idx="3">
                  <c:v>2.3164763458401304E-2</c:v>
                </c:pt>
                <c:pt idx="4">
                  <c:v>2.157079646017699E-2</c:v>
                </c:pt>
                <c:pt idx="5">
                  <c:v>2.2130013831258646E-2</c:v>
                </c:pt>
                <c:pt idx="6">
                  <c:v>3.2472939217318898E-2</c:v>
                </c:pt>
                <c:pt idx="7">
                  <c:v>2.1753756447633998E-2</c:v>
                </c:pt>
                <c:pt idx="8">
                  <c:v>2.096740709985468E-2</c:v>
                </c:pt>
                <c:pt idx="9">
                  <c:v>1.9757521329142345E-2</c:v>
                </c:pt>
                <c:pt idx="10">
                  <c:v>2.6096931459707484E-2</c:v>
                </c:pt>
                <c:pt idx="11">
                  <c:v>2.7927272727272728E-2</c:v>
                </c:pt>
                <c:pt idx="12">
                  <c:v>2.662275284753671E-2</c:v>
                </c:pt>
                <c:pt idx="13">
                  <c:v>3.1884057971014491E-2</c:v>
                </c:pt>
                <c:pt idx="14">
                  <c:v>2.7700316043874327E-2</c:v>
                </c:pt>
                <c:pt idx="15">
                  <c:v>3.11401305876444E-2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DD-4114-89B7-50E41CA8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314840"/>
        <c:axId val="597316152"/>
      </c:lineChart>
      <c:catAx>
        <c:axId val="59731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7316152"/>
        <c:crosses val="autoZero"/>
        <c:auto val="1"/>
        <c:lblAlgn val="ctr"/>
        <c:lblOffset val="100"/>
        <c:noMultiLvlLbl val="0"/>
      </c:catAx>
      <c:valAx>
        <c:axId val="59731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731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Nyilv_álláskereső_korcsop!$B$27</c:f>
              <c:strCache>
                <c:ptCount val="1"/>
                <c:pt idx="0">
                  <c:v>A 0-18 éves nyilvántartott álláskeresők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Nyilv_álláskereső_korcsop!$B$32:$B$43</c15:sqref>
                  </c15:fullRef>
                </c:ext>
              </c:extLst>
              <c:f>Nyilv_álláskereső_korcsop!$B$37:$B$43</c:f>
              <c:numCache>
                <c:formatCode>0.0%</c:formatCode>
                <c:ptCount val="7"/>
                <c:pt idx="0">
                  <c:v>3.5922766052986078E-3</c:v>
                </c:pt>
                <c:pt idx="1">
                  <c:v>4.3016919988528822E-3</c:v>
                </c:pt>
                <c:pt idx="2">
                  <c:v>2.9090909090909089E-3</c:v>
                </c:pt>
                <c:pt idx="3">
                  <c:v>3.0190750651845752E-3</c:v>
                </c:pt>
                <c:pt idx="4">
                  <c:v>5.3830227743271218E-3</c:v>
                </c:pt>
                <c:pt idx="5">
                  <c:v>8.1799591002044997E-3</c:v>
                </c:pt>
                <c:pt idx="6">
                  <c:v>1.3812154696132596E-2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9-49B1-A854-2B1C8A829D24}"/>
            </c:ext>
          </c:extLst>
        </c:ser>
        <c:ser>
          <c:idx val="1"/>
          <c:order val="1"/>
          <c:tx>
            <c:strRef>
              <c:f>Nyilv_álláskereső_korcsop!$C$27</c:f>
              <c:strCache>
                <c:ptCount val="1"/>
                <c:pt idx="0">
                  <c:v>A 19-20 éves nyilvántartott álláskeresők aránya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Nyilv_álláskereső_korcsop!$C$32:$C$43</c15:sqref>
                  </c15:fullRef>
                </c:ext>
              </c:extLst>
              <c:f>Nyilv_álláskereső_korcsop!$C$37:$C$43</c:f>
              <c:numCache>
                <c:formatCode>0.0%</c:formatCode>
                <c:ptCount val="7"/>
                <c:pt idx="0">
                  <c:v>3.1432420296362819E-2</c:v>
                </c:pt>
                <c:pt idx="1">
                  <c:v>2.8247777459133927E-2</c:v>
                </c:pt>
                <c:pt idx="2">
                  <c:v>2.4872727272727272E-2</c:v>
                </c:pt>
                <c:pt idx="3">
                  <c:v>3.073967339097022E-2</c:v>
                </c:pt>
                <c:pt idx="4">
                  <c:v>2.339544513457557E-2</c:v>
                </c:pt>
                <c:pt idx="5">
                  <c:v>3.0303030303030304E-2</c:v>
                </c:pt>
                <c:pt idx="6">
                  <c:v>3.0637870416875941E-2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9-49B1-A854-2B1C8A829D24}"/>
            </c:ext>
          </c:extLst>
        </c:ser>
        <c:ser>
          <c:idx val="2"/>
          <c:order val="2"/>
          <c:tx>
            <c:strRef>
              <c:f>Nyilv_álláskereső_korcsop!$D$27</c:f>
              <c:strCache>
                <c:ptCount val="1"/>
                <c:pt idx="0">
                  <c:v>A 21-25 éves nyilvántartott álláskeresők aránya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Nyilv_álláskereső_korcsop!$D$32:$D$43</c15:sqref>
                  </c15:fullRef>
                </c:ext>
              </c:extLst>
              <c:f>Nyilv_álláskereső_korcsop!$D$37:$D$43</c:f>
              <c:numCache>
                <c:formatCode>0.0%</c:formatCode>
                <c:ptCount val="7"/>
                <c:pt idx="0">
                  <c:v>0.15147433019009129</c:v>
                </c:pt>
                <c:pt idx="1">
                  <c:v>0.15629480929165471</c:v>
                </c:pt>
                <c:pt idx="2">
                  <c:v>0.13730909090909091</c:v>
                </c:pt>
                <c:pt idx="3">
                  <c:v>0.13283930286812132</c:v>
                </c:pt>
                <c:pt idx="4">
                  <c:v>0.14078674948240166</c:v>
                </c:pt>
                <c:pt idx="5">
                  <c:v>0.145937906674103</c:v>
                </c:pt>
                <c:pt idx="6">
                  <c:v>0.1411351079859367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9-49B1-A854-2B1C8A829D24}"/>
            </c:ext>
          </c:extLst>
        </c:ser>
        <c:ser>
          <c:idx val="3"/>
          <c:order val="3"/>
          <c:tx>
            <c:strRef>
              <c:f>Nyilv_álláskereső_korcsop!$E$27</c:f>
              <c:strCache>
                <c:ptCount val="1"/>
                <c:pt idx="0">
                  <c:v>A 26-30 éves nyilvántartott álláskeresők aránya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Nyilv_álláskereső_korcsop!$E$32:$E$43</c15:sqref>
                  </c15:fullRef>
                </c:ext>
              </c:extLst>
              <c:f>Nyilv_álláskereső_korcsop!$E$37:$E$43</c:f>
              <c:numCache>
                <c:formatCode>0.0%</c:formatCode>
                <c:ptCount val="7"/>
                <c:pt idx="0">
                  <c:v>0.14174524771740757</c:v>
                </c:pt>
                <c:pt idx="1">
                  <c:v>0.13191855463148838</c:v>
                </c:pt>
                <c:pt idx="2">
                  <c:v>0.12989090909090908</c:v>
                </c:pt>
                <c:pt idx="3">
                  <c:v>0.12131192534650748</c:v>
                </c:pt>
                <c:pt idx="4">
                  <c:v>0.11532091097308489</c:v>
                </c:pt>
                <c:pt idx="5">
                  <c:v>0.10801264175497305</c:v>
                </c:pt>
                <c:pt idx="6">
                  <c:v>0.10547463586137619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9-49B1-A854-2B1C8A829D24}"/>
            </c:ext>
          </c:extLst>
        </c:ser>
        <c:ser>
          <c:idx val="4"/>
          <c:order val="4"/>
          <c:tx>
            <c:strRef>
              <c:f>Nyilv_álláskereső_korcsop!$F$27</c:f>
              <c:strCache>
                <c:ptCount val="1"/>
                <c:pt idx="0">
                  <c:v>A 36-40 éves nyilvántartott álláskeresők aránya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Nyilv_álláskereső_korcsop!$F$32:$F$43</c15:sqref>
                  </c15:fullRef>
                </c:ext>
              </c:extLst>
              <c:f>Nyilv_álláskereső_korcsop!$F$37:$F$43</c:f>
              <c:numCache>
                <c:formatCode>0.0%</c:formatCode>
                <c:ptCount val="7"/>
                <c:pt idx="0">
                  <c:v>0.14054782218230805</c:v>
                </c:pt>
                <c:pt idx="1">
                  <c:v>0.14381990249498136</c:v>
                </c:pt>
                <c:pt idx="2">
                  <c:v>0.14865454545454546</c:v>
                </c:pt>
                <c:pt idx="3">
                  <c:v>0.14354329628104845</c:v>
                </c:pt>
                <c:pt idx="4">
                  <c:v>0.1463768115942029</c:v>
                </c:pt>
                <c:pt idx="5">
                  <c:v>0.13682840676705707</c:v>
                </c:pt>
                <c:pt idx="6">
                  <c:v>0.11928679055750879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39-49B1-A854-2B1C8A829D24}"/>
            </c:ext>
          </c:extLst>
        </c:ser>
        <c:ser>
          <c:idx val="5"/>
          <c:order val="5"/>
          <c:tx>
            <c:strRef>
              <c:f>Nyilv_álláskereső_korcsop!$G$27</c:f>
              <c:strCache>
                <c:ptCount val="1"/>
                <c:pt idx="0">
                  <c:v>A 41-45 éves nyilvántartott álláskeresők aránya (%)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Nyilv_álláskereső_korcsop!$G$32:$G$43</c15:sqref>
                  </c15:fullRef>
                </c:ext>
              </c:extLst>
              <c:f>Nyilv_álláskereső_korcsop!$G$37:$G$43</c:f>
              <c:numCache>
                <c:formatCode>0.0%</c:formatCode>
                <c:ptCount val="7"/>
                <c:pt idx="0">
                  <c:v>0.11495285136955545</c:v>
                </c:pt>
                <c:pt idx="1">
                  <c:v>0.1165758531689131</c:v>
                </c:pt>
                <c:pt idx="2">
                  <c:v>0.12072727272727272</c:v>
                </c:pt>
                <c:pt idx="3">
                  <c:v>0.12762453684643887</c:v>
                </c:pt>
                <c:pt idx="4">
                  <c:v>0.12318840579710146</c:v>
                </c:pt>
                <c:pt idx="5">
                  <c:v>0.12771890686001117</c:v>
                </c:pt>
                <c:pt idx="6">
                  <c:v>0.13134103465595179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39-49B1-A854-2B1C8A829D24}"/>
            </c:ext>
          </c:extLst>
        </c:ser>
        <c:ser>
          <c:idx val="6"/>
          <c:order val="6"/>
          <c:tx>
            <c:strRef>
              <c:f>Nyilv_álláskereső_korcsop!$H$27</c:f>
              <c:strCache>
                <c:ptCount val="1"/>
                <c:pt idx="0">
                  <c:v>A 46-50 éves nyilvántartott álláskeresők aránya (%)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Nyilv_álláskereső_korcsop!$H$32:$H$43</c15:sqref>
                  </c15:fullRef>
                </c:ext>
              </c:extLst>
              <c:f>Nyilv_álláskereső_korcsop!$H$37:$H$43</c:f>
              <c:numCache>
                <c:formatCode>0.0%</c:formatCode>
                <c:ptCount val="7"/>
                <c:pt idx="0">
                  <c:v>0.10282891782667265</c:v>
                </c:pt>
                <c:pt idx="1">
                  <c:v>0.10481789503871523</c:v>
                </c:pt>
                <c:pt idx="2">
                  <c:v>0.1085090909090909</c:v>
                </c:pt>
                <c:pt idx="3">
                  <c:v>0.10525593522711678</c:v>
                </c:pt>
                <c:pt idx="4">
                  <c:v>0.10703933747412009</c:v>
                </c:pt>
                <c:pt idx="5">
                  <c:v>0.113218070273285</c:v>
                </c:pt>
                <c:pt idx="6">
                  <c:v>0.10999497739829231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39-49B1-A854-2B1C8A829D24}"/>
            </c:ext>
          </c:extLst>
        </c:ser>
        <c:ser>
          <c:idx val="7"/>
          <c:order val="7"/>
          <c:tx>
            <c:strRef>
              <c:f>Nyilv_álláskereső_korcsop!$I$27</c:f>
              <c:strCache>
                <c:ptCount val="1"/>
                <c:pt idx="0">
                  <c:v>A 51-55 éves nyilvántartott álláskeresők aránya (%)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Nyilv_álláskereső_korcsop!$I$32:$I$43</c15:sqref>
                  </c15:fullRef>
                </c:ext>
              </c:extLst>
              <c:f>Nyilv_álláskereső_korcsop!$I$37:$I$43</c:f>
              <c:numCache>
                <c:formatCode>0.0%</c:formatCode>
                <c:ptCount val="7"/>
                <c:pt idx="0">
                  <c:v>0.10896572369405777</c:v>
                </c:pt>
                <c:pt idx="1">
                  <c:v>0.10696874103814166</c:v>
                </c:pt>
                <c:pt idx="2">
                  <c:v>0.10909090909090909</c:v>
                </c:pt>
                <c:pt idx="3">
                  <c:v>0.1110196239879237</c:v>
                </c:pt>
                <c:pt idx="4">
                  <c:v>0.10062111801242236</c:v>
                </c:pt>
                <c:pt idx="5">
                  <c:v>9.6114519427402859E-2</c:v>
                </c:pt>
                <c:pt idx="6">
                  <c:v>9.3922651933701654E-2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39-49B1-A854-2B1C8A829D24}"/>
            </c:ext>
          </c:extLst>
        </c:ser>
        <c:ser>
          <c:idx val="8"/>
          <c:order val="8"/>
          <c:tx>
            <c:strRef>
              <c:f>Nyilv_álláskereső_korcsop!$J$27</c:f>
              <c:strCache>
                <c:ptCount val="1"/>
                <c:pt idx="0">
                  <c:v>A 61-X éves nyilvántartott álláskeresők aránya (%)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Nyilv_álláskereső_korcsop!$A$32:$A$43</c15:sqref>
                  </c15:fullRef>
                </c:ext>
              </c:extLst>
              <c:f>Nyilv_álláskereső_korcsop!$A$37:$A$43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Nyilv_álláskereső_korcsop!$J$32:$J$43</c15:sqref>
                  </c15:fullRef>
                </c:ext>
              </c:extLst>
              <c:f>Nyilv_álláskereső_korcsop!$J$37:$J$43</c:f>
              <c:numCache>
                <c:formatCode>0.0%</c:formatCode>
                <c:ptCount val="7"/>
                <c:pt idx="0">
                  <c:v>1.6464601107618619E-3</c:v>
                </c:pt>
                <c:pt idx="1">
                  <c:v>2.294235732721537E-3</c:v>
                </c:pt>
                <c:pt idx="2">
                  <c:v>4.218181818181818E-3</c:v>
                </c:pt>
                <c:pt idx="3">
                  <c:v>4.5286125977768632E-3</c:v>
                </c:pt>
                <c:pt idx="4">
                  <c:v>1.3250517598343685E-2</c:v>
                </c:pt>
                <c:pt idx="5">
                  <c:v>1.5802193716304147E-2</c:v>
                </c:pt>
                <c:pt idx="6">
                  <c:v>4.1938724259166248E-2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39-49B1-A854-2B1C8A82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38640"/>
        <c:axId val="494733720"/>
      </c:lineChart>
      <c:catAx>
        <c:axId val="4947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4733720"/>
        <c:crosses val="autoZero"/>
        <c:auto val="1"/>
        <c:lblAlgn val="ctr"/>
        <c:lblOffset val="100"/>
        <c:noMultiLvlLbl val="0"/>
      </c:catAx>
      <c:valAx>
        <c:axId val="49473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47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Nyilv_álláskereső_fiz_szell!$B$27</c:f>
              <c:strCache>
                <c:ptCount val="1"/>
                <c:pt idx="0">
                  <c:v>Fizikai foglalkozású nyilvántartott álláskeresők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Nyilv_álláskereső_fiz_szell!$A$28:$A$43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Nyilv_álláskereső_fiz_szell!$B$28:$B$43</c:f>
              <c:numCache>
                <c:formatCode>0.0%</c:formatCode>
                <c:ptCount val="16"/>
                <c:pt idx="0">
                  <c:v>0.65979131278815817</c:v>
                </c:pt>
                <c:pt idx="1">
                  <c:v>0.65365276545400774</c:v>
                </c:pt>
                <c:pt idx="2">
                  <c:v>0.63293198828506347</c:v>
                </c:pt>
                <c:pt idx="3">
                  <c:v>0.62773246329526922</c:v>
                </c:pt>
                <c:pt idx="4">
                  <c:v>0.63163716814159288</c:v>
                </c:pt>
                <c:pt idx="5">
                  <c:v>0.63651452282157672</c:v>
                </c:pt>
                <c:pt idx="6">
                  <c:v>0.62142658895364977</c:v>
                </c:pt>
                <c:pt idx="7">
                  <c:v>0.66718995290423866</c:v>
                </c:pt>
                <c:pt idx="8">
                  <c:v>0.70936267386340046</c:v>
                </c:pt>
                <c:pt idx="9">
                  <c:v>0.71755725190839692</c:v>
                </c:pt>
                <c:pt idx="10">
                  <c:v>0.6878405506165759</c:v>
                </c:pt>
                <c:pt idx="11">
                  <c:v>0.68494545454545452</c:v>
                </c:pt>
                <c:pt idx="12">
                  <c:v>0.71030602442706192</c:v>
                </c:pt>
                <c:pt idx="13">
                  <c:v>0.663768115942029</c:v>
                </c:pt>
                <c:pt idx="14">
                  <c:v>0.70143149284253581</c:v>
                </c:pt>
                <c:pt idx="15">
                  <c:v>0.68232044198895025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3-4CA9-8876-E4E65BF8D6E0}"/>
            </c:ext>
          </c:extLst>
        </c:ser>
        <c:ser>
          <c:idx val="1"/>
          <c:order val="1"/>
          <c:tx>
            <c:strRef>
              <c:f>Nyilv_álláskereső_fiz_szell!$C$27</c:f>
              <c:strCache>
                <c:ptCount val="1"/>
                <c:pt idx="0">
                  <c:v>Szellemi foglalkozású nyilvántartott álláskeresők aránya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Nyilv_álláskereső_fiz_szell!$A$28:$A$43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Nyilv_álláskereső_fiz_szell!$C$28:$C$43</c:f>
              <c:numCache>
                <c:formatCode>0.0%</c:formatCode>
                <c:ptCount val="16"/>
                <c:pt idx="0">
                  <c:v>0.34020868721184178</c:v>
                </c:pt>
                <c:pt idx="1">
                  <c:v>0.34634723454599231</c:v>
                </c:pt>
                <c:pt idx="2">
                  <c:v>0.36706801171493653</c:v>
                </c:pt>
                <c:pt idx="3">
                  <c:v>0.37226753670473084</c:v>
                </c:pt>
                <c:pt idx="4">
                  <c:v>0.36836283185840707</c:v>
                </c:pt>
                <c:pt idx="5">
                  <c:v>0.36348547717842322</c:v>
                </c:pt>
                <c:pt idx="6">
                  <c:v>0.37857341104635028</c:v>
                </c:pt>
                <c:pt idx="7">
                  <c:v>0.3328100470957614</c:v>
                </c:pt>
                <c:pt idx="8">
                  <c:v>0.29063732613659954</c:v>
                </c:pt>
                <c:pt idx="9">
                  <c:v>0.28244274809160308</c:v>
                </c:pt>
                <c:pt idx="10">
                  <c:v>0.31215944938342416</c:v>
                </c:pt>
                <c:pt idx="11">
                  <c:v>0.31505454545454548</c:v>
                </c:pt>
                <c:pt idx="12">
                  <c:v>0.28969397557293813</c:v>
                </c:pt>
                <c:pt idx="13">
                  <c:v>0.336231884057971</c:v>
                </c:pt>
                <c:pt idx="14">
                  <c:v>0.29856850715746419</c:v>
                </c:pt>
                <c:pt idx="15">
                  <c:v>0.31767955801104975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3-4CA9-8876-E4E65BF8D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037656"/>
        <c:axId val="484038312"/>
      </c:lineChart>
      <c:catAx>
        <c:axId val="48403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038312"/>
        <c:crosses val="autoZero"/>
        <c:auto val="1"/>
        <c:lblAlgn val="ctr"/>
        <c:lblOffset val="100"/>
        <c:noMultiLvlLbl val="0"/>
      </c:catAx>
      <c:valAx>
        <c:axId val="48403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403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Nyilv_álláskereső_pályak_ffi_nő!$C$27</c:f>
              <c:strCache>
                <c:ptCount val="1"/>
                <c:pt idx="0">
                  <c:v>Nyilvántartott pályakezdő álláskeresők aránya, férfi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Nyilv_álláskereső_pályak_ffi_nő!$A$30:$A$43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Nyilv_álláskereső_pályak_ffi_nő!$C$30:$C$43</c:f>
              <c:numCache>
                <c:formatCode>0.0%</c:formatCode>
                <c:ptCount val="14"/>
                <c:pt idx="0">
                  <c:v>0.44126074498567336</c:v>
                </c:pt>
                <c:pt idx="1">
                  <c:v>0.4803370786516854</c:v>
                </c:pt>
                <c:pt idx="2">
                  <c:v>0.47085201793721976</c:v>
                </c:pt>
                <c:pt idx="3">
                  <c:v>0.45076586433260396</c:v>
                </c:pt>
                <c:pt idx="4">
                  <c:v>0.42933333333333334</c:v>
                </c:pt>
                <c:pt idx="5">
                  <c:v>0.4631578947368421</c:v>
                </c:pt>
                <c:pt idx="6">
                  <c:v>0.49111111111111111</c:v>
                </c:pt>
                <c:pt idx="7">
                  <c:v>0.47390691114245415</c:v>
                </c:pt>
                <c:pt idx="8">
                  <c:v>0.45165562913907287</c:v>
                </c:pt>
                <c:pt idx="9">
                  <c:v>0.47763157894736841</c:v>
                </c:pt>
                <c:pt idx="10">
                  <c:v>0.50638297872340421</c:v>
                </c:pt>
                <c:pt idx="11">
                  <c:v>0.4983974358974359</c:v>
                </c:pt>
                <c:pt idx="12">
                  <c:v>0.50514138817480725</c:v>
                </c:pt>
                <c:pt idx="13">
                  <c:v>0.4702702702702703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E-4024-9F39-75F54523E521}"/>
            </c:ext>
          </c:extLst>
        </c:ser>
        <c:ser>
          <c:idx val="2"/>
          <c:order val="2"/>
          <c:tx>
            <c:strRef>
              <c:f>Nyilv_álláskereső_pályak_ffi_nő!$D$27</c:f>
              <c:strCache>
                <c:ptCount val="1"/>
                <c:pt idx="0">
                  <c:v>Nyilvántartott pályakezdő álláskeresők aránya, nő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Nyilv_álláskereső_pályak_ffi_nő!$A$30:$A$43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Nyilv_álláskereső_pályak_ffi_nő!$D$30:$D$43</c:f>
              <c:numCache>
                <c:formatCode>0.0%</c:formatCode>
                <c:ptCount val="14"/>
                <c:pt idx="0">
                  <c:v>0.55873925501432664</c:v>
                </c:pt>
                <c:pt idx="1">
                  <c:v>0.5196629213483146</c:v>
                </c:pt>
                <c:pt idx="2">
                  <c:v>0.52914798206278024</c:v>
                </c:pt>
                <c:pt idx="3">
                  <c:v>0.5492341356673961</c:v>
                </c:pt>
                <c:pt idx="4">
                  <c:v>0.57066666666666666</c:v>
                </c:pt>
                <c:pt idx="5">
                  <c:v>0.5368421052631579</c:v>
                </c:pt>
                <c:pt idx="6">
                  <c:v>0.50888888888888884</c:v>
                </c:pt>
                <c:pt idx="7">
                  <c:v>0.5260930888575458</c:v>
                </c:pt>
                <c:pt idx="8">
                  <c:v>0.54834437086092713</c:v>
                </c:pt>
                <c:pt idx="9">
                  <c:v>0.52236842105263159</c:v>
                </c:pt>
                <c:pt idx="10">
                  <c:v>0.49361702127659574</c:v>
                </c:pt>
                <c:pt idx="11">
                  <c:v>0.5016025641025641</c:v>
                </c:pt>
                <c:pt idx="12">
                  <c:v>0.49485861182519281</c:v>
                </c:pt>
                <c:pt idx="13">
                  <c:v>0.52972972972972976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3E-4024-9F39-75F54523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402280"/>
        <c:axId val="601399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Nyilv_álláskereső_pályak_ffi_nő!$B$27</c15:sqref>
                        </c15:formulaRef>
                      </c:ext>
                    </c:extLst>
                    <c:strCache>
                      <c:ptCount val="1"/>
                      <c:pt idx="0">
                        <c:v>Nyilvántartott pályakezdő álláskeresők aránya összesen 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Nyilv_álláskereső_pályak_ffi_nő!$A$30:$A$43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Nyilv_álláskereső_pályak_ffi_nő!$B$30:$B$43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0.11356980149690855</c:v>
                      </c:pt>
                      <c:pt idx="1">
                        <c:v>0.11615008156606851</c:v>
                      </c:pt>
                      <c:pt idx="2">
                        <c:v>0.12334070796460177</c:v>
                      </c:pt>
                      <c:pt idx="3">
                        <c:v>0.126417704011065</c:v>
                      </c:pt>
                      <c:pt idx="4">
                        <c:v>0.10407993338884262</c:v>
                      </c:pt>
                      <c:pt idx="5">
                        <c:v>0.1065261269342902</c:v>
                      </c:pt>
                      <c:pt idx="6">
                        <c:v>9.3419140543907001E-2</c:v>
                      </c:pt>
                      <c:pt idx="7">
                        <c:v>0.10612183804819637</c:v>
                      </c:pt>
                      <c:pt idx="8">
                        <c:v>0.10825924863779754</c:v>
                      </c:pt>
                      <c:pt idx="9">
                        <c:v>0.11054545454545454</c:v>
                      </c:pt>
                      <c:pt idx="10">
                        <c:v>0.12899684369425005</c:v>
                      </c:pt>
                      <c:pt idx="11">
                        <c:v>0.12919254658385093</c:v>
                      </c:pt>
                      <c:pt idx="12">
                        <c:v>0.14463654954452501</c:v>
                      </c:pt>
                      <c:pt idx="13">
                        <c:v>0.13937719738824711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73E-4024-9F39-75F54523E521}"/>
                  </c:ext>
                </c:extLst>
              </c15:ser>
            </c15:filteredLineSeries>
          </c:ext>
        </c:extLst>
      </c:lineChart>
      <c:catAx>
        <c:axId val="6014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1399984"/>
        <c:crosses val="autoZero"/>
        <c:auto val="1"/>
        <c:lblAlgn val="ctr"/>
        <c:lblOffset val="100"/>
        <c:noMultiLvlLbl val="0"/>
      </c:catAx>
      <c:valAx>
        <c:axId val="6013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1402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Nyilv_álláskereső_pályak_ffi_nő!$B$27</c:f>
              <c:strCache>
                <c:ptCount val="1"/>
                <c:pt idx="0">
                  <c:v>Nyilvántartott pályakezdő álláskeresők aránya összesen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Nyilv_álláskereső_pályak_ffi_nő!$A$28:$A$43</c15:sqref>
                  </c15:fullRef>
                </c:ext>
              </c:extLst>
              <c:f>Nyilv_álláskereső_pályak_ffi_nő!$A$30:$A$43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Nyilv_álláskereső_pályak_ffi_nő!$B$28:$B$43</c15:sqref>
                  </c15:fullRef>
                </c:ext>
              </c:extLst>
              <c:f>Nyilv_álláskereső_pályak_ffi_nő!$B$30:$B$43</c:f>
              <c:numCache>
                <c:formatCode>0.0%</c:formatCode>
                <c:ptCount val="14"/>
                <c:pt idx="0">
                  <c:v>0.11356980149690855</c:v>
                </c:pt>
                <c:pt idx="1">
                  <c:v>0.11615008156606851</c:v>
                </c:pt>
                <c:pt idx="2">
                  <c:v>0.12334070796460177</c:v>
                </c:pt>
                <c:pt idx="3">
                  <c:v>0.126417704011065</c:v>
                </c:pt>
                <c:pt idx="4">
                  <c:v>0.10407993338884262</c:v>
                </c:pt>
                <c:pt idx="5">
                  <c:v>0.1065261269342902</c:v>
                </c:pt>
                <c:pt idx="6">
                  <c:v>9.3419140543907001E-2</c:v>
                </c:pt>
                <c:pt idx="7">
                  <c:v>0.10612183804819637</c:v>
                </c:pt>
                <c:pt idx="8">
                  <c:v>0.10825924863779754</c:v>
                </c:pt>
                <c:pt idx="9">
                  <c:v>0.11054545454545454</c:v>
                </c:pt>
                <c:pt idx="10">
                  <c:v>0.12899684369425005</c:v>
                </c:pt>
                <c:pt idx="11">
                  <c:v>0.12919254658385093</c:v>
                </c:pt>
                <c:pt idx="12">
                  <c:v>0.14463654954452501</c:v>
                </c:pt>
                <c:pt idx="13">
                  <c:v>0.13937719738824711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8-4635-860E-4DEDDB1BE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200808"/>
        <c:axId val="598201464"/>
      </c:lineChart>
      <c:catAx>
        <c:axId val="5982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8201464"/>
        <c:crosses val="autoZero"/>
        <c:auto val="1"/>
        <c:lblAlgn val="ctr"/>
        <c:lblOffset val="100"/>
        <c:noMultiLvlLbl val="0"/>
      </c:catAx>
      <c:valAx>
        <c:axId val="59820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820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Nyilv_álláskereső_megváltozott!$B$27</c:f>
              <c:strCache>
                <c:ptCount val="1"/>
                <c:pt idx="0">
                  <c:v>Nyilvántartott megváltozott munkaképességű álláskeresők aránya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Nyilv_álláskereső_megváltozott!$A$28:$A$43</c15:sqref>
                  </c15:fullRef>
                </c:ext>
              </c:extLst>
              <c:f>Nyilv_álláskereső_megváltozott!$A$30:$A$43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Nyilv_álláskereső_megváltozott!$B$28:$B$43</c15:sqref>
                  </c15:fullRef>
                </c:ext>
              </c:extLst>
              <c:f>Nyilv_álláskereső_megváltozott!$B$30:$B$43</c:f>
              <c:numCache>
                <c:formatCode>0.0%</c:formatCode>
                <c:ptCount val="14"/>
                <c:pt idx="0">
                  <c:v>4.9137650504393102E-2</c:v>
                </c:pt>
                <c:pt idx="1">
                  <c:v>5.4159869494290372E-2</c:v>
                </c:pt>
                <c:pt idx="2">
                  <c:v>7.2179203539823003E-2</c:v>
                </c:pt>
                <c:pt idx="3">
                  <c:v>9.1009681881051172E-2</c:v>
                </c:pt>
                <c:pt idx="4">
                  <c:v>8.0766028309741889E-2</c:v>
                </c:pt>
                <c:pt idx="5">
                  <c:v>8.2081184122000453E-2</c:v>
                </c:pt>
                <c:pt idx="6">
                  <c:v>8.5322815030101723E-2</c:v>
                </c:pt>
                <c:pt idx="7">
                  <c:v>7.6036521478820535E-2</c:v>
                </c:pt>
                <c:pt idx="8">
                  <c:v>8.3309435044450819E-2</c:v>
                </c:pt>
                <c:pt idx="9">
                  <c:v>8.0436363636363639E-2</c:v>
                </c:pt>
                <c:pt idx="10">
                  <c:v>7.4653492520927678E-2</c:v>
                </c:pt>
                <c:pt idx="11">
                  <c:v>6.3768115942028983E-2</c:v>
                </c:pt>
                <c:pt idx="12">
                  <c:v>5.6330172894590073E-2</c:v>
                </c:pt>
                <c:pt idx="13">
                  <c:v>5.7257659467604222E-2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E-4624-967E-8FC7D58F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66968"/>
        <c:axId val="603368280"/>
      </c:lineChart>
      <c:catAx>
        <c:axId val="60336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3368280"/>
        <c:crosses val="autoZero"/>
        <c:auto val="1"/>
        <c:lblAlgn val="ctr"/>
        <c:lblOffset val="100"/>
        <c:noMultiLvlLbl val="0"/>
      </c:catAx>
      <c:valAx>
        <c:axId val="60336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336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4</xdr:col>
      <xdr:colOff>47625</xdr:colOff>
      <xdr:row>64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39F0C7-1A1D-422C-8B03-F68D05638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50</xdr:row>
      <xdr:rowOff>0</xdr:rowOff>
    </xdr:from>
    <xdr:to>
      <xdr:col>7</xdr:col>
      <xdr:colOff>771525</xdr:colOff>
      <xdr:row>64</xdr:row>
      <xdr:rowOff>76200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34B7B11-7F3B-465D-B067-8B238B128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180975</xdr:rowOff>
    </xdr:from>
    <xdr:to>
      <xdr:col>4</xdr:col>
      <xdr:colOff>47625</xdr:colOff>
      <xdr:row>64</xdr:row>
      <xdr:rowOff>66675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D703E697-9D03-432A-A1EB-B257782C4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180974</xdr:rowOff>
    </xdr:from>
    <xdr:to>
      <xdr:col>6</xdr:col>
      <xdr:colOff>219075</xdr:colOff>
      <xdr:row>70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B33329-1285-4C7C-8298-36AC33F72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180974</xdr:rowOff>
    </xdr:from>
    <xdr:to>
      <xdr:col>6</xdr:col>
      <xdr:colOff>19049</xdr:colOff>
      <xdr:row>72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77D443-E96E-4F2A-8823-C33A68AF1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171450</xdr:rowOff>
    </xdr:from>
    <xdr:to>
      <xdr:col>4</xdr:col>
      <xdr:colOff>247650</xdr:colOff>
      <xdr:row>64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3F95BE-0043-45B8-B791-19919E8AF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180975</xdr:rowOff>
    </xdr:from>
    <xdr:to>
      <xdr:col>4</xdr:col>
      <xdr:colOff>247650</xdr:colOff>
      <xdr:row>79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FC8FA4-EF2D-4964-9A14-F2CA1BB13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161925</xdr:rowOff>
    </xdr:from>
    <xdr:to>
      <xdr:col>4</xdr:col>
      <xdr:colOff>247650</xdr:colOff>
      <xdr:row>64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E879E2-6EA2-41A4-B707-F0A70F858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180975</xdr:rowOff>
    </xdr:from>
    <xdr:to>
      <xdr:col>5</xdr:col>
      <xdr:colOff>266700</xdr:colOff>
      <xdr:row>64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FF87A4-98C7-436C-BE50-F74BB31B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152400</xdr:rowOff>
    </xdr:from>
    <xdr:to>
      <xdr:col>4</xdr:col>
      <xdr:colOff>847725</xdr:colOff>
      <xdr:row>64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3A5FE-8610-442C-B2D6-AE009460B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64</xdr:row>
      <xdr:rowOff>114300</xdr:rowOff>
    </xdr:from>
    <xdr:to>
      <xdr:col>4</xdr:col>
      <xdr:colOff>847725</xdr:colOff>
      <xdr:row>79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7A660FD-9E4E-40A9-A6BD-698EADA8E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3</xdr:col>
      <xdr:colOff>800100</xdr:colOff>
      <xdr:row>64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2907079-8691-477E-8646-DCA14248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view="pageBreakPreview" zoomScaleNormal="100" zoomScaleSheetLayoutView="100" workbookViewId="0"/>
  </sheetViews>
  <sheetFormatPr defaultRowHeight="14.4" x14ac:dyDescent="0.3"/>
  <cols>
    <col min="1" max="1" width="9.109375" style="2"/>
    <col min="2" max="4" width="19.5546875" style="2" customWidth="1"/>
  </cols>
  <sheetData>
    <row r="1" spans="1:4" x14ac:dyDescent="0.3">
      <c r="A1" s="3" t="s">
        <v>39</v>
      </c>
    </row>
    <row r="2" spans="1:4" ht="41.4" x14ac:dyDescent="0.3">
      <c r="A2" s="4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6">
        <v>2000</v>
      </c>
      <c r="B3" s="7">
        <v>4121</v>
      </c>
      <c r="C3" s="7">
        <v>1897</v>
      </c>
      <c r="D3" s="7">
        <v>2224</v>
      </c>
    </row>
    <row r="4" spans="1:4" x14ac:dyDescent="0.3">
      <c r="A4" s="6">
        <v>2001</v>
      </c>
      <c r="B4" s="7">
        <v>3381</v>
      </c>
      <c r="C4" s="7">
        <v>1594</v>
      </c>
      <c r="D4" s="7">
        <v>1787</v>
      </c>
    </row>
    <row r="5" spans="1:4" x14ac:dyDescent="0.3">
      <c r="A5" s="6">
        <v>2002</v>
      </c>
      <c r="B5" s="7">
        <v>3073</v>
      </c>
      <c r="C5" s="7">
        <v>1415</v>
      </c>
      <c r="D5" s="7">
        <v>1658</v>
      </c>
    </row>
    <row r="6" spans="1:4" x14ac:dyDescent="0.3">
      <c r="A6" s="6">
        <v>2003</v>
      </c>
      <c r="B6" s="7">
        <v>3065</v>
      </c>
      <c r="C6" s="7">
        <v>1429</v>
      </c>
      <c r="D6" s="7">
        <v>1636</v>
      </c>
    </row>
    <row r="7" spans="1:4" x14ac:dyDescent="0.3">
      <c r="A7" s="6">
        <v>2004</v>
      </c>
      <c r="B7" s="7">
        <v>3616</v>
      </c>
      <c r="C7" s="7">
        <v>1669</v>
      </c>
      <c r="D7" s="7">
        <v>1947</v>
      </c>
    </row>
    <row r="8" spans="1:4" x14ac:dyDescent="0.3">
      <c r="A8" s="6">
        <v>2005</v>
      </c>
      <c r="B8" s="7">
        <v>3615</v>
      </c>
      <c r="C8" s="7">
        <v>1716</v>
      </c>
      <c r="D8" s="7">
        <v>1899</v>
      </c>
    </row>
    <row r="9" spans="1:4" x14ac:dyDescent="0.3">
      <c r="A9" s="6">
        <v>2006</v>
      </c>
      <c r="B9" s="7">
        <v>3603</v>
      </c>
      <c r="C9" s="7">
        <v>1658</v>
      </c>
      <c r="D9" s="7">
        <v>1945</v>
      </c>
    </row>
    <row r="10" spans="1:4" x14ac:dyDescent="0.3">
      <c r="A10" s="6">
        <v>2007</v>
      </c>
      <c r="B10" s="7">
        <v>4459</v>
      </c>
      <c r="C10" s="7">
        <v>2078</v>
      </c>
      <c r="D10" s="7">
        <v>2381</v>
      </c>
    </row>
    <row r="11" spans="1:4" x14ac:dyDescent="0.3">
      <c r="A11" s="6">
        <v>2008</v>
      </c>
      <c r="B11" s="7">
        <v>4817</v>
      </c>
      <c r="C11" s="7">
        <v>2339</v>
      </c>
      <c r="D11" s="7">
        <v>2478</v>
      </c>
    </row>
    <row r="12" spans="1:4" x14ac:dyDescent="0.3">
      <c r="A12" s="6">
        <v>2009</v>
      </c>
      <c r="B12" s="7">
        <v>6681</v>
      </c>
      <c r="C12" s="7">
        <v>3381</v>
      </c>
      <c r="D12" s="7">
        <v>3300</v>
      </c>
    </row>
    <row r="13" spans="1:4" x14ac:dyDescent="0.3">
      <c r="A13" s="6">
        <v>2010</v>
      </c>
      <c r="B13" s="7">
        <v>6974</v>
      </c>
      <c r="C13" s="7">
        <v>3331</v>
      </c>
      <c r="D13" s="7">
        <v>3643</v>
      </c>
    </row>
    <row r="14" spans="1:4" x14ac:dyDescent="0.3">
      <c r="A14" s="6">
        <v>2011</v>
      </c>
      <c r="B14" s="7">
        <v>6875</v>
      </c>
      <c r="C14" s="7">
        <v>3146</v>
      </c>
      <c r="D14" s="7">
        <v>3729</v>
      </c>
    </row>
    <row r="15" spans="1:4" x14ac:dyDescent="0.3">
      <c r="A15" s="6">
        <v>2012</v>
      </c>
      <c r="B15" s="7">
        <v>7287</v>
      </c>
      <c r="C15" s="7">
        <v>3470</v>
      </c>
      <c r="D15" s="7">
        <v>3817</v>
      </c>
    </row>
    <row r="16" spans="1:4" x14ac:dyDescent="0.3">
      <c r="A16" s="6">
        <v>2013</v>
      </c>
      <c r="B16" s="7">
        <v>4830</v>
      </c>
      <c r="C16" s="7">
        <v>2283</v>
      </c>
      <c r="D16" s="7">
        <v>2547</v>
      </c>
    </row>
    <row r="17" spans="1:4" x14ac:dyDescent="0.3">
      <c r="A17" s="6">
        <v>2014</v>
      </c>
      <c r="B17" s="7">
        <v>5379</v>
      </c>
      <c r="C17" s="7">
        <v>2530</v>
      </c>
      <c r="D17" s="7">
        <v>2849</v>
      </c>
    </row>
    <row r="18" spans="1:4" x14ac:dyDescent="0.3">
      <c r="A18" s="6">
        <v>2015</v>
      </c>
      <c r="B18" s="7">
        <v>3982</v>
      </c>
      <c r="C18" s="7">
        <v>1817</v>
      </c>
      <c r="D18" s="7">
        <v>2165</v>
      </c>
    </row>
    <row r="19" spans="1:4" x14ac:dyDescent="0.3">
      <c r="A19" s="6">
        <v>2016</v>
      </c>
      <c r="B19" s="8">
        <f t="shared" ref="B19:B24" si="0">SUM(C19:D19)</f>
        <v>0</v>
      </c>
      <c r="C19" s="8"/>
      <c r="D19" s="8"/>
    </row>
    <row r="20" spans="1:4" x14ac:dyDescent="0.3">
      <c r="A20" s="6">
        <v>2017</v>
      </c>
      <c r="B20" s="8">
        <f t="shared" si="0"/>
        <v>0</v>
      </c>
      <c r="C20" s="8"/>
      <c r="D20" s="8"/>
    </row>
    <row r="21" spans="1:4" x14ac:dyDescent="0.3">
      <c r="A21" s="6">
        <v>2018</v>
      </c>
      <c r="B21" s="8">
        <f t="shared" si="0"/>
        <v>0</v>
      </c>
      <c r="C21" s="8"/>
      <c r="D21" s="8"/>
    </row>
    <row r="22" spans="1:4" x14ac:dyDescent="0.3">
      <c r="A22" s="6">
        <v>2019</v>
      </c>
      <c r="B22" s="8">
        <f t="shared" si="0"/>
        <v>0</v>
      </c>
      <c r="C22" s="8"/>
      <c r="D22" s="8"/>
    </row>
    <row r="23" spans="1:4" x14ac:dyDescent="0.3">
      <c r="A23" s="6">
        <v>2020</v>
      </c>
      <c r="B23" s="8">
        <f t="shared" si="0"/>
        <v>0</v>
      </c>
      <c r="C23" s="8"/>
      <c r="D23" s="8"/>
    </row>
    <row r="24" spans="1:4" x14ac:dyDescent="0.3">
      <c r="A24" s="6">
        <v>2021</v>
      </c>
      <c r="B24" s="8">
        <f t="shared" si="0"/>
        <v>0</v>
      </c>
      <c r="C24" s="8"/>
      <c r="D24" s="8"/>
    </row>
    <row r="25" spans="1:4" x14ac:dyDescent="0.3">
      <c r="A25"/>
      <c r="B25" s="14"/>
      <c r="C25" s="14"/>
      <c r="D25" s="14"/>
    </row>
    <row r="26" spans="1:4" x14ac:dyDescent="0.3">
      <c r="A26" s="3" t="s">
        <v>43</v>
      </c>
    </row>
    <row r="27" spans="1:4" ht="41.4" x14ac:dyDescent="0.3">
      <c r="A27" s="4" t="s">
        <v>0</v>
      </c>
      <c r="B27" s="5" t="s">
        <v>37</v>
      </c>
      <c r="C27" s="5" t="s">
        <v>38</v>
      </c>
      <c r="D27" s="1"/>
    </row>
    <row r="28" spans="1:4" x14ac:dyDescent="0.3">
      <c r="A28" s="6">
        <v>2000</v>
      </c>
      <c r="B28" s="9">
        <f>C3/B3</f>
        <v>0.46032516379519534</v>
      </c>
      <c r="C28" s="9">
        <f t="shared" ref="C28:C49" si="1">D3/B3</f>
        <v>0.53967483620480461</v>
      </c>
      <c r="D28" s="1"/>
    </row>
    <row r="29" spans="1:4" x14ac:dyDescent="0.3">
      <c r="A29" s="6">
        <v>2001</v>
      </c>
      <c r="B29" s="9">
        <f t="shared" ref="B29:B49" si="2">C4/B4</f>
        <v>0.47145814847678202</v>
      </c>
      <c r="C29" s="9">
        <f t="shared" si="1"/>
        <v>0.52854185152321798</v>
      </c>
      <c r="D29" s="1"/>
    </row>
    <row r="30" spans="1:4" x14ac:dyDescent="0.3">
      <c r="A30" s="6">
        <v>2002</v>
      </c>
      <c r="B30" s="9">
        <f t="shared" si="2"/>
        <v>0.4604620891636837</v>
      </c>
      <c r="C30" s="9">
        <f t="shared" si="1"/>
        <v>0.5395379108363163</v>
      </c>
      <c r="D30" s="1"/>
    </row>
    <row r="31" spans="1:4" x14ac:dyDescent="0.3">
      <c r="A31" s="6">
        <v>2003</v>
      </c>
      <c r="B31" s="9">
        <f t="shared" si="2"/>
        <v>0.46623164763458402</v>
      </c>
      <c r="C31" s="9">
        <f t="shared" si="1"/>
        <v>0.53376835236541598</v>
      </c>
      <c r="D31" s="1"/>
    </row>
    <row r="32" spans="1:4" x14ac:dyDescent="0.3">
      <c r="A32" s="6">
        <v>2004</v>
      </c>
      <c r="B32" s="9">
        <f t="shared" si="2"/>
        <v>0.46155973451327431</v>
      </c>
      <c r="C32" s="9">
        <f t="shared" si="1"/>
        <v>0.53844026548672563</v>
      </c>
      <c r="D32" s="1"/>
    </row>
    <row r="33" spans="1:4" x14ac:dyDescent="0.3">
      <c r="A33" s="6">
        <v>2005</v>
      </c>
      <c r="B33" s="9">
        <f t="shared" si="2"/>
        <v>0.4746887966804979</v>
      </c>
      <c r="C33" s="9">
        <f t="shared" si="1"/>
        <v>0.5253112033195021</v>
      </c>
      <c r="D33" s="1"/>
    </row>
    <row r="34" spans="1:4" x14ac:dyDescent="0.3">
      <c r="A34" s="6">
        <v>2006</v>
      </c>
      <c r="B34" s="9">
        <f t="shared" si="2"/>
        <v>0.46017207882320288</v>
      </c>
      <c r="C34" s="9">
        <f t="shared" si="1"/>
        <v>0.53982792117679712</v>
      </c>
      <c r="D34" s="1"/>
    </row>
    <row r="35" spans="1:4" x14ac:dyDescent="0.3">
      <c r="A35" s="6">
        <v>2007</v>
      </c>
      <c r="B35" s="9">
        <f t="shared" si="2"/>
        <v>0.46602377214622115</v>
      </c>
      <c r="C35" s="9">
        <f t="shared" si="1"/>
        <v>0.53397622785377885</v>
      </c>
      <c r="D35" s="1"/>
    </row>
    <row r="36" spans="1:4" x14ac:dyDescent="0.3">
      <c r="A36" s="6">
        <v>2008</v>
      </c>
      <c r="B36" s="9">
        <f t="shared" si="2"/>
        <v>0.4855719327382188</v>
      </c>
      <c r="C36" s="9">
        <f t="shared" si="1"/>
        <v>0.51442806726178114</v>
      </c>
      <c r="D36" s="1"/>
    </row>
    <row r="37" spans="1:4" x14ac:dyDescent="0.3">
      <c r="A37" s="6">
        <v>2009</v>
      </c>
      <c r="B37" s="9">
        <f t="shared" si="2"/>
        <v>0.50606196677144144</v>
      </c>
      <c r="C37" s="9">
        <f t="shared" si="1"/>
        <v>0.49393803322855862</v>
      </c>
      <c r="D37" s="1"/>
    </row>
    <row r="38" spans="1:4" x14ac:dyDescent="0.3">
      <c r="A38" s="6">
        <v>2010</v>
      </c>
      <c r="B38" s="9">
        <f t="shared" si="2"/>
        <v>0.47763120160596501</v>
      </c>
      <c r="C38" s="9">
        <f t="shared" si="1"/>
        <v>0.52236879839403494</v>
      </c>
      <c r="D38" s="1"/>
    </row>
    <row r="39" spans="1:4" x14ac:dyDescent="0.3">
      <c r="A39" s="6">
        <v>2011</v>
      </c>
      <c r="B39" s="9">
        <f t="shared" si="2"/>
        <v>0.45760000000000001</v>
      </c>
      <c r="C39" s="9">
        <f t="shared" si="1"/>
        <v>0.54239999999999999</v>
      </c>
      <c r="D39" s="1"/>
    </row>
    <row r="40" spans="1:4" x14ac:dyDescent="0.3">
      <c r="A40" s="6">
        <v>2012</v>
      </c>
      <c r="B40" s="9">
        <f t="shared" si="2"/>
        <v>0.47619047619047616</v>
      </c>
      <c r="C40" s="9">
        <f t="shared" si="1"/>
        <v>0.52380952380952384</v>
      </c>
      <c r="D40" s="1"/>
    </row>
    <row r="41" spans="1:4" x14ac:dyDescent="0.3">
      <c r="A41" s="6">
        <v>2013</v>
      </c>
      <c r="B41" s="9">
        <f t="shared" si="2"/>
        <v>0.47267080745341616</v>
      </c>
      <c r="C41" s="9">
        <f t="shared" si="1"/>
        <v>0.52732919254658384</v>
      </c>
      <c r="D41" s="1"/>
    </row>
    <row r="42" spans="1:4" x14ac:dyDescent="0.3">
      <c r="A42" s="6">
        <v>2014</v>
      </c>
      <c r="B42" s="9">
        <f t="shared" si="2"/>
        <v>0.47034764826175868</v>
      </c>
      <c r="C42" s="9">
        <f t="shared" si="1"/>
        <v>0.52965235173824132</v>
      </c>
      <c r="D42" s="1"/>
    </row>
    <row r="43" spans="1:4" x14ac:dyDescent="0.3">
      <c r="A43" s="6">
        <v>2015</v>
      </c>
      <c r="B43" s="9">
        <f t="shared" si="2"/>
        <v>0.45630336514314412</v>
      </c>
      <c r="C43" s="9">
        <f t="shared" si="1"/>
        <v>0.54369663485685582</v>
      </c>
      <c r="D43" s="1"/>
    </row>
    <row r="44" spans="1:4" x14ac:dyDescent="0.3">
      <c r="A44" s="6">
        <v>2016</v>
      </c>
      <c r="B44" s="9" t="e">
        <f t="shared" si="2"/>
        <v>#DIV/0!</v>
      </c>
      <c r="C44" s="9" t="e">
        <f t="shared" si="1"/>
        <v>#DIV/0!</v>
      </c>
      <c r="D44" s="1"/>
    </row>
    <row r="45" spans="1:4" x14ac:dyDescent="0.3">
      <c r="A45" s="6">
        <v>2017</v>
      </c>
      <c r="B45" s="9" t="e">
        <f t="shared" si="2"/>
        <v>#DIV/0!</v>
      </c>
      <c r="C45" s="9" t="e">
        <f t="shared" si="1"/>
        <v>#DIV/0!</v>
      </c>
      <c r="D45" s="1"/>
    </row>
    <row r="46" spans="1:4" x14ac:dyDescent="0.3">
      <c r="A46" s="6">
        <v>2018</v>
      </c>
      <c r="B46" s="9" t="e">
        <f t="shared" si="2"/>
        <v>#DIV/0!</v>
      </c>
      <c r="C46" s="9" t="e">
        <f t="shared" si="1"/>
        <v>#DIV/0!</v>
      </c>
      <c r="D46" s="1"/>
    </row>
    <row r="47" spans="1:4" x14ac:dyDescent="0.3">
      <c r="A47" s="6">
        <v>2019</v>
      </c>
      <c r="B47" s="9" t="e">
        <f t="shared" si="2"/>
        <v>#DIV/0!</v>
      </c>
      <c r="C47" s="9" t="e">
        <f t="shared" si="1"/>
        <v>#DIV/0!</v>
      </c>
      <c r="D47" s="1"/>
    </row>
    <row r="48" spans="1:4" x14ac:dyDescent="0.3">
      <c r="A48" s="6">
        <v>2020</v>
      </c>
      <c r="B48" s="9" t="e">
        <f t="shared" si="2"/>
        <v>#DIV/0!</v>
      </c>
      <c r="C48" s="9" t="e">
        <f t="shared" si="1"/>
        <v>#DIV/0!</v>
      </c>
      <c r="D48" s="1"/>
    </row>
    <row r="49" spans="1:4" x14ac:dyDescent="0.3">
      <c r="A49" s="6">
        <v>2021</v>
      </c>
      <c r="B49" s="9" t="e">
        <f t="shared" si="2"/>
        <v>#DIV/0!</v>
      </c>
      <c r="C49" s="9" t="e">
        <f t="shared" si="1"/>
        <v>#DIV/0!</v>
      </c>
      <c r="D49" s="1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8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" zoomScale="115" zoomScaleNormal="100" zoomScaleSheetLayoutView="115" workbookViewId="0"/>
  </sheetViews>
  <sheetFormatPr defaultRowHeight="14.4" x14ac:dyDescent="0.3"/>
  <cols>
    <col min="1" max="1" width="9.109375" style="2"/>
    <col min="2" max="8" width="19.5546875" style="2" customWidth="1"/>
  </cols>
  <sheetData>
    <row r="1" spans="1:8" x14ac:dyDescent="0.3">
      <c r="A1" s="3" t="s">
        <v>42</v>
      </c>
    </row>
    <row r="2" spans="1:8" ht="55.2" x14ac:dyDescent="0.3">
      <c r="A2" s="4" t="s">
        <v>0</v>
      </c>
      <c r="B2" s="5" t="s">
        <v>1</v>
      </c>
      <c r="C2" s="5" t="s">
        <v>4</v>
      </c>
      <c r="D2" s="5" t="s">
        <v>40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x14ac:dyDescent="0.3">
      <c r="A3" s="6">
        <v>2000</v>
      </c>
      <c r="B3" s="7">
        <v>4121</v>
      </c>
      <c r="C3" s="7">
        <v>2206</v>
      </c>
      <c r="D3" s="7">
        <v>889</v>
      </c>
      <c r="E3" s="7">
        <v>1317</v>
      </c>
      <c r="F3" s="8" t="s">
        <v>9</v>
      </c>
      <c r="G3" s="8" t="s">
        <v>9</v>
      </c>
      <c r="H3" s="8" t="s">
        <v>9</v>
      </c>
    </row>
    <row r="4" spans="1:8" x14ac:dyDescent="0.3">
      <c r="A4" s="6">
        <v>2001</v>
      </c>
      <c r="B4" s="7">
        <v>3381</v>
      </c>
      <c r="C4" s="7">
        <v>1654</v>
      </c>
      <c r="D4" s="7">
        <v>677</v>
      </c>
      <c r="E4" s="7">
        <v>977</v>
      </c>
      <c r="F4" s="8" t="s">
        <v>9</v>
      </c>
      <c r="G4" s="8" t="s">
        <v>9</v>
      </c>
      <c r="H4" s="8" t="s">
        <v>9</v>
      </c>
    </row>
    <row r="5" spans="1:8" x14ac:dyDescent="0.3">
      <c r="A5" s="6">
        <v>2002</v>
      </c>
      <c r="B5" s="7">
        <v>3073</v>
      </c>
      <c r="C5" s="7">
        <v>1317</v>
      </c>
      <c r="D5" s="7">
        <v>555</v>
      </c>
      <c r="E5" s="7">
        <v>762</v>
      </c>
      <c r="F5" s="8" t="s">
        <v>9</v>
      </c>
      <c r="G5" s="8" t="s">
        <v>9</v>
      </c>
      <c r="H5" s="8" t="s">
        <v>9</v>
      </c>
    </row>
    <row r="6" spans="1:8" x14ac:dyDescent="0.3">
      <c r="A6" s="6">
        <v>2003</v>
      </c>
      <c r="B6" s="7">
        <v>3065</v>
      </c>
      <c r="C6" s="7">
        <v>1382</v>
      </c>
      <c r="D6" s="7">
        <v>600</v>
      </c>
      <c r="E6" s="7">
        <v>782</v>
      </c>
      <c r="F6" s="8" t="s">
        <v>9</v>
      </c>
      <c r="G6" s="8" t="s">
        <v>9</v>
      </c>
      <c r="H6" s="8" t="s">
        <v>9</v>
      </c>
    </row>
    <row r="7" spans="1:8" x14ac:dyDescent="0.3">
      <c r="A7" s="6">
        <v>2004</v>
      </c>
      <c r="B7" s="7">
        <v>3616</v>
      </c>
      <c r="C7" s="7">
        <v>1345</v>
      </c>
      <c r="D7" s="7">
        <v>573</v>
      </c>
      <c r="E7" s="7">
        <v>772</v>
      </c>
      <c r="F7" s="8" t="s">
        <v>9</v>
      </c>
      <c r="G7" s="8" t="s">
        <v>9</v>
      </c>
      <c r="H7" s="8" t="s">
        <v>9</v>
      </c>
    </row>
    <row r="8" spans="1:8" x14ac:dyDescent="0.3">
      <c r="A8" s="6">
        <v>2005</v>
      </c>
      <c r="B8" s="7">
        <v>3615</v>
      </c>
      <c r="C8" s="7">
        <v>1505</v>
      </c>
      <c r="D8" s="7">
        <v>638</v>
      </c>
      <c r="E8" s="7">
        <v>867</v>
      </c>
      <c r="F8" s="8" t="s">
        <v>9</v>
      </c>
      <c r="G8" s="8" t="s">
        <v>9</v>
      </c>
      <c r="H8" s="8" t="s">
        <v>9</v>
      </c>
    </row>
    <row r="9" spans="1:8" x14ac:dyDescent="0.3">
      <c r="A9" s="6">
        <v>2006</v>
      </c>
      <c r="B9" s="7">
        <v>3603</v>
      </c>
      <c r="C9" s="7">
        <v>1757</v>
      </c>
      <c r="D9" s="7">
        <v>718</v>
      </c>
      <c r="E9" s="7">
        <v>1039</v>
      </c>
      <c r="F9" s="8" t="s">
        <v>9</v>
      </c>
      <c r="G9" s="8" t="s">
        <v>9</v>
      </c>
      <c r="H9" s="8" t="s">
        <v>9</v>
      </c>
    </row>
    <row r="10" spans="1:8" x14ac:dyDescent="0.3">
      <c r="A10" s="6">
        <v>2007</v>
      </c>
      <c r="B10" s="7">
        <v>4459</v>
      </c>
      <c r="C10" s="7">
        <v>2271</v>
      </c>
      <c r="D10" s="7">
        <v>971</v>
      </c>
      <c r="E10" s="7">
        <v>1300</v>
      </c>
      <c r="F10" s="8" t="s">
        <v>9</v>
      </c>
      <c r="G10" s="8" t="s">
        <v>9</v>
      </c>
      <c r="H10" s="8" t="s">
        <v>9</v>
      </c>
    </row>
    <row r="11" spans="1:8" x14ac:dyDescent="0.3">
      <c r="A11" s="6">
        <v>2008</v>
      </c>
      <c r="B11" s="7">
        <v>4817</v>
      </c>
      <c r="C11" s="7">
        <v>2324</v>
      </c>
      <c r="D11" s="7">
        <v>982</v>
      </c>
      <c r="E11" s="7">
        <v>1342</v>
      </c>
      <c r="F11" s="8" t="s">
        <v>9</v>
      </c>
      <c r="G11" s="8" t="s">
        <v>9</v>
      </c>
      <c r="H11" s="8" t="s">
        <v>9</v>
      </c>
    </row>
    <row r="12" spans="1:8" x14ac:dyDescent="0.3">
      <c r="A12" s="6">
        <v>2009</v>
      </c>
      <c r="B12" s="7">
        <v>6681</v>
      </c>
      <c r="C12" s="7">
        <v>3656</v>
      </c>
      <c r="D12" s="7">
        <v>1747</v>
      </c>
      <c r="E12" s="7">
        <v>1909</v>
      </c>
      <c r="F12" s="7">
        <v>1692</v>
      </c>
      <c r="G12" s="7">
        <v>761</v>
      </c>
      <c r="H12" s="7">
        <v>931</v>
      </c>
    </row>
    <row r="13" spans="1:8" x14ac:dyDescent="0.3">
      <c r="A13" s="6">
        <v>2010</v>
      </c>
      <c r="B13" s="7">
        <v>6974</v>
      </c>
      <c r="C13" s="7">
        <v>3899</v>
      </c>
      <c r="D13" s="7">
        <v>1752</v>
      </c>
      <c r="E13" s="7">
        <v>2147</v>
      </c>
      <c r="F13" s="7">
        <v>2132</v>
      </c>
      <c r="G13" s="7">
        <v>959</v>
      </c>
      <c r="H13" s="7">
        <v>1173</v>
      </c>
    </row>
    <row r="14" spans="1:8" x14ac:dyDescent="0.3">
      <c r="A14" s="6">
        <v>2011</v>
      </c>
      <c r="B14" s="7">
        <v>6875</v>
      </c>
      <c r="C14" s="7">
        <v>3558</v>
      </c>
      <c r="D14" s="7">
        <v>1546</v>
      </c>
      <c r="E14" s="7">
        <v>2012</v>
      </c>
      <c r="F14" s="7">
        <v>1723</v>
      </c>
      <c r="G14" s="7">
        <v>725</v>
      </c>
      <c r="H14" s="7">
        <v>998</v>
      </c>
    </row>
    <row r="15" spans="1:8" x14ac:dyDescent="0.3">
      <c r="A15" s="6">
        <v>2012</v>
      </c>
      <c r="B15" s="7">
        <v>7287</v>
      </c>
      <c r="C15" s="7">
        <v>3988</v>
      </c>
      <c r="D15" s="7">
        <v>1783</v>
      </c>
      <c r="E15" s="7">
        <v>2205</v>
      </c>
      <c r="F15" s="7">
        <v>2251</v>
      </c>
      <c r="G15" s="7">
        <v>919</v>
      </c>
      <c r="H15" s="7">
        <v>1332</v>
      </c>
    </row>
    <row r="16" spans="1:8" x14ac:dyDescent="0.3">
      <c r="A16" s="6">
        <v>2013</v>
      </c>
      <c r="B16" s="7">
        <v>4830</v>
      </c>
      <c r="C16" s="7">
        <v>2442</v>
      </c>
      <c r="D16" s="7">
        <v>1087</v>
      </c>
      <c r="E16" s="7">
        <v>1355</v>
      </c>
      <c r="F16" s="7">
        <v>1551</v>
      </c>
      <c r="G16" s="7">
        <v>649</v>
      </c>
      <c r="H16" s="7">
        <v>902</v>
      </c>
    </row>
    <row r="17" spans="1:8" x14ac:dyDescent="0.3">
      <c r="A17" s="6">
        <v>2014</v>
      </c>
      <c r="B17" s="7">
        <v>5379</v>
      </c>
      <c r="C17" s="7">
        <v>2541</v>
      </c>
      <c r="D17" s="7">
        <v>1051</v>
      </c>
      <c r="E17" s="7">
        <v>1490</v>
      </c>
      <c r="F17" s="7">
        <v>1405</v>
      </c>
      <c r="G17" s="7">
        <v>586</v>
      </c>
      <c r="H17" s="7">
        <v>819</v>
      </c>
    </row>
    <row r="18" spans="1:8" x14ac:dyDescent="0.3">
      <c r="A18" s="6">
        <v>2015</v>
      </c>
      <c r="B18" s="12">
        <v>3982</v>
      </c>
      <c r="C18" s="12">
        <v>2002</v>
      </c>
      <c r="D18" s="12">
        <v>841</v>
      </c>
      <c r="E18" s="12">
        <v>1161</v>
      </c>
      <c r="F18" s="12">
        <v>1251</v>
      </c>
      <c r="G18" s="12">
        <v>486</v>
      </c>
      <c r="H18" s="12">
        <v>765</v>
      </c>
    </row>
    <row r="19" spans="1:8" x14ac:dyDescent="0.3">
      <c r="A19" s="10">
        <v>2016</v>
      </c>
      <c r="B19" s="13"/>
      <c r="C19" s="13">
        <f>SUM(D19:E19)</f>
        <v>0</v>
      </c>
      <c r="D19" s="13"/>
      <c r="E19" s="13"/>
      <c r="F19" s="13">
        <f>SUM(G19:H19)</f>
        <v>0</v>
      </c>
      <c r="G19" s="13"/>
      <c r="H19" s="13"/>
    </row>
    <row r="20" spans="1:8" x14ac:dyDescent="0.3">
      <c r="A20" s="10">
        <v>2017</v>
      </c>
      <c r="B20" s="13"/>
      <c r="C20" s="13">
        <f t="shared" ref="C20:C24" si="0">SUM(D20:E20)</f>
        <v>0</v>
      </c>
      <c r="D20" s="13"/>
      <c r="E20" s="13"/>
      <c r="F20" s="13">
        <f t="shared" ref="F20:F24" si="1">SUM(G20:H20)</f>
        <v>0</v>
      </c>
      <c r="G20" s="13"/>
      <c r="H20" s="13"/>
    </row>
    <row r="21" spans="1:8" x14ac:dyDescent="0.3">
      <c r="A21" s="10">
        <v>2018</v>
      </c>
      <c r="B21" s="13"/>
      <c r="C21" s="13">
        <f t="shared" si="0"/>
        <v>0</v>
      </c>
      <c r="D21" s="13"/>
      <c r="E21" s="13"/>
      <c r="F21" s="13">
        <f t="shared" si="1"/>
        <v>0</v>
      </c>
      <c r="G21" s="13"/>
      <c r="H21" s="13"/>
    </row>
    <row r="22" spans="1:8" x14ac:dyDescent="0.3">
      <c r="A22" s="10">
        <v>2019</v>
      </c>
      <c r="B22" s="13"/>
      <c r="C22" s="13">
        <f t="shared" si="0"/>
        <v>0</v>
      </c>
      <c r="D22" s="13"/>
      <c r="E22" s="13"/>
      <c r="F22" s="13">
        <f t="shared" si="1"/>
        <v>0</v>
      </c>
      <c r="G22" s="13"/>
      <c r="H22" s="13"/>
    </row>
    <row r="23" spans="1:8" x14ac:dyDescent="0.3">
      <c r="A23" s="10">
        <v>2020</v>
      </c>
      <c r="B23" s="13"/>
      <c r="C23" s="13">
        <f t="shared" si="0"/>
        <v>0</v>
      </c>
      <c r="D23" s="13"/>
      <c r="E23" s="13"/>
      <c r="F23" s="13">
        <f t="shared" si="1"/>
        <v>0</v>
      </c>
      <c r="G23" s="13"/>
      <c r="H23" s="13"/>
    </row>
    <row r="24" spans="1:8" x14ac:dyDescent="0.3">
      <c r="A24" s="10">
        <v>2021</v>
      </c>
      <c r="B24" s="13"/>
      <c r="C24" s="13">
        <f t="shared" si="0"/>
        <v>0</v>
      </c>
      <c r="D24" s="13"/>
      <c r="E24" s="13"/>
      <c r="F24" s="13">
        <f t="shared" si="1"/>
        <v>0</v>
      </c>
      <c r="G24" s="13"/>
      <c r="H24" s="13"/>
    </row>
    <row r="25" spans="1:8" x14ac:dyDescent="0.3">
      <c r="A25" s="15"/>
      <c r="B25" s="15"/>
      <c r="C25" s="15"/>
      <c r="D25" s="15"/>
      <c r="E25" s="15"/>
      <c r="F25" s="15"/>
      <c r="G25" s="15"/>
      <c r="H25" s="15"/>
    </row>
    <row r="26" spans="1:8" x14ac:dyDescent="0.3">
      <c r="A26" s="3" t="s">
        <v>41</v>
      </c>
    </row>
    <row r="27" spans="1:8" ht="55.2" x14ac:dyDescent="0.3">
      <c r="A27" s="4" t="s">
        <v>0</v>
      </c>
      <c r="B27" s="5" t="s">
        <v>44</v>
      </c>
      <c r="C27" s="5" t="s">
        <v>45</v>
      </c>
      <c r="D27" s="5" t="s">
        <v>46</v>
      </c>
      <c r="E27" s="5" t="s">
        <v>47</v>
      </c>
      <c r="F27" s="5" t="s">
        <v>48</v>
      </c>
      <c r="G27" s="5" t="s">
        <v>49</v>
      </c>
      <c r="H27"/>
    </row>
    <row r="28" spans="1:8" x14ac:dyDescent="0.3">
      <c r="A28" s="6">
        <v>2000</v>
      </c>
      <c r="B28" s="9">
        <f>C3/B3</f>
        <v>0.53530696432904634</v>
      </c>
      <c r="C28" s="9">
        <f>D3/C3</f>
        <v>0.40299184043517677</v>
      </c>
      <c r="D28" s="9">
        <f>E3/C3</f>
        <v>0.59700815956482323</v>
      </c>
      <c r="E28" s="11" t="s">
        <v>9</v>
      </c>
      <c r="F28" s="11" t="s">
        <v>9</v>
      </c>
      <c r="G28" s="11" t="s">
        <v>9</v>
      </c>
      <c r="H28"/>
    </row>
    <row r="29" spans="1:8" x14ac:dyDescent="0.3">
      <c r="A29" s="6">
        <v>2001</v>
      </c>
      <c r="B29" s="9">
        <f t="shared" ref="B29:C49" si="2">C4/B4</f>
        <v>0.48920437740313516</v>
      </c>
      <c r="C29" s="9">
        <f t="shared" si="2"/>
        <v>0.40931076178960096</v>
      </c>
      <c r="D29" s="9">
        <f t="shared" ref="D29:D49" si="3">E4/C4</f>
        <v>0.59068923821039898</v>
      </c>
      <c r="E29" s="11" t="s">
        <v>9</v>
      </c>
      <c r="F29" s="11" t="s">
        <v>9</v>
      </c>
      <c r="G29" s="11" t="s">
        <v>9</v>
      </c>
      <c r="H29"/>
    </row>
    <row r="30" spans="1:8" x14ac:dyDescent="0.3">
      <c r="A30" s="6">
        <v>2002</v>
      </c>
      <c r="B30" s="9">
        <f t="shared" si="2"/>
        <v>0.42857142857142855</v>
      </c>
      <c r="C30" s="9">
        <f t="shared" si="2"/>
        <v>0.42141230068337132</v>
      </c>
      <c r="D30" s="9">
        <f t="shared" si="3"/>
        <v>0.57858769931662868</v>
      </c>
      <c r="E30" s="11" t="s">
        <v>9</v>
      </c>
      <c r="F30" s="11" t="s">
        <v>9</v>
      </c>
      <c r="G30" s="11" t="s">
        <v>9</v>
      </c>
      <c r="H30"/>
    </row>
    <row r="31" spans="1:8" x14ac:dyDescent="0.3">
      <c r="A31" s="6">
        <v>2003</v>
      </c>
      <c r="B31" s="9">
        <f t="shared" si="2"/>
        <v>0.4508972267536705</v>
      </c>
      <c r="C31" s="9">
        <f t="shared" si="2"/>
        <v>0.43415340086830678</v>
      </c>
      <c r="D31" s="9">
        <f t="shared" si="3"/>
        <v>0.56584659913169322</v>
      </c>
      <c r="E31" s="11" t="s">
        <v>9</v>
      </c>
      <c r="F31" s="11" t="s">
        <v>9</v>
      </c>
      <c r="G31" s="11" t="s">
        <v>9</v>
      </c>
      <c r="H31"/>
    </row>
    <row r="32" spans="1:8" x14ac:dyDescent="0.3">
      <c r="A32" s="6">
        <v>2004</v>
      </c>
      <c r="B32" s="9">
        <f t="shared" si="2"/>
        <v>0.37195796460176989</v>
      </c>
      <c r="C32" s="9">
        <f t="shared" si="2"/>
        <v>0.42602230483271375</v>
      </c>
      <c r="D32" s="9">
        <f t="shared" si="3"/>
        <v>0.57397769516728625</v>
      </c>
      <c r="E32" s="11" t="s">
        <v>9</v>
      </c>
      <c r="F32" s="11" t="s">
        <v>9</v>
      </c>
      <c r="G32" s="11" t="s">
        <v>9</v>
      </c>
      <c r="H32"/>
    </row>
    <row r="33" spans="1:8" x14ac:dyDescent="0.3">
      <c r="A33" s="6">
        <v>2005</v>
      </c>
      <c r="B33" s="9">
        <f t="shared" si="2"/>
        <v>0.41632088520055327</v>
      </c>
      <c r="C33" s="9">
        <f t="shared" si="2"/>
        <v>0.42392026578073089</v>
      </c>
      <c r="D33" s="9">
        <f t="shared" si="3"/>
        <v>0.57607973421926906</v>
      </c>
      <c r="E33" s="11" t="s">
        <v>9</v>
      </c>
      <c r="F33" s="11" t="s">
        <v>9</v>
      </c>
      <c r="G33" s="11" t="s">
        <v>9</v>
      </c>
      <c r="H33"/>
    </row>
    <row r="34" spans="1:8" x14ac:dyDescent="0.3">
      <c r="A34" s="6">
        <v>2006</v>
      </c>
      <c r="B34" s="9">
        <f t="shared" si="2"/>
        <v>0.48764918123785733</v>
      </c>
      <c r="C34" s="9">
        <f t="shared" si="2"/>
        <v>0.40865110984632896</v>
      </c>
      <c r="D34" s="9">
        <f t="shared" si="3"/>
        <v>0.59134889015367098</v>
      </c>
      <c r="E34" s="11" t="s">
        <v>9</v>
      </c>
      <c r="F34" s="11" t="s">
        <v>9</v>
      </c>
      <c r="G34" s="11" t="s">
        <v>9</v>
      </c>
      <c r="H34"/>
    </row>
    <row r="35" spans="1:8" x14ac:dyDescent="0.3">
      <c r="A35" s="6">
        <v>2007</v>
      </c>
      <c r="B35" s="9">
        <f t="shared" si="2"/>
        <v>0.50930701951110113</v>
      </c>
      <c r="C35" s="9">
        <f t="shared" si="2"/>
        <v>0.42756494936151473</v>
      </c>
      <c r="D35" s="9">
        <f t="shared" si="3"/>
        <v>0.57243505063848521</v>
      </c>
      <c r="E35" s="11" t="s">
        <v>9</v>
      </c>
      <c r="F35" s="11" t="s">
        <v>9</v>
      </c>
      <c r="G35" s="11" t="s">
        <v>9</v>
      </c>
      <c r="H35"/>
    </row>
    <row r="36" spans="1:8" x14ac:dyDescent="0.3">
      <c r="A36" s="6">
        <v>2008</v>
      </c>
      <c r="B36" s="9">
        <f t="shared" si="2"/>
        <v>0.48245796138675523</v>
      </c>
      <c r="C36" s="9">
        <f t="shared" si="2"/>
        <v>0.42254733218588642</v>
      </c>
      <c r="D36" s="9">
        <f t="shared" si="3"/>
        <v>0.57745266781411364</v>
      </c>
      <c r="E36" s="11" t="s">
        <v>9</v>
      </c>
      <c r="F36" s="11" t="s">
        <v>9</v>
      </c>
      <c r="G36" s="11" t="s">
        <v>9</v>
      </c>
      <c r="H36"/>
    </row>
    <row r="37" spans="1:8" x14ac:dyDescent="0.3">
      <c r="A37" s="6">
        <v>2009</v>
      </c>
      <c r="B37" s="9">
        <f t="shared" si="2"/>
        <v>0.54722346954048795</v>
      </c>
      <c r="C37" s="9">
        <f t="shared" si="2"/>
        <v>0.47784463894967177</v>
      </c>
      <c r="D37" s="9">
        <f t="shared" si="3"/>
        <v>0.52215536105032823</v>
      </c>
      <c r="E37" s="11">
        <f t="shared" ref="E37:E49" si="4">F12/B12</f>
        <v>0.25325550067355185</v>
      </c>
      <c r="F37" s="9">
        <f>G12/F12</f>
        <v>0.44976359338061467</v>
      </c>
      <c r="G37" s="9">
        <f>H12/F12</f>
        <v>0.55023640661938533</v>
      </c>
      <c r="H37"/>
    </row>
    <row r="38" spans="1:8" x14ac:dyDescent="0.3">
      <c r="A38" s="6">
        <v>2010</v>
      </c>
      <c r="B38" s="9">
        <f t="shared" si="2"/>
        <v>0.55907657011757961</v>
      </c>
      <c r="C38" s="9">
        <f t="shared" si="2"/>
        <v>0.44934598615029497</v>
      </c>
      <c r="D38" s="9">
        <f t="shared" si="3"/>
        <v>0.55065401384970503</v>
      </c>
      <c r="E38" s="11">
        <f t="shared" si="4"/>
        <v>0.30570691138514483</v>
      </c>
      <c r="F38" s="9">
        <f t="shared" ref="F38:F49" si="5">G13/F13</f>
        <v>0.44981238273921198</v>
      </c>
      <c r="G38" s="9">
        <f t="shared" ref="G38:G49" si="6">H13/F13</f>
        <v>0.55018761726078802</v>
      </c>
      <c r="H38"/>
    </row>
    <row r="39" spans="1:8" x14ac:dyDescent="0.3">
      <c r="A39" s="6">
        <v>2011</v>
      </c>
      <c r="B39" s="9">
        <f t="shared" si="2"/>
        <v>0.51752727272727272</v>
      </c>
      <c r="C39" s="9">
        <f t="shared" si="2"/>
        <v>0.43451377178189993</v>
      </c>
      <c r="D39" s="9">
        <f t="shared" si="3"/>
        <v>0.56548622821810002</v>
      </c>
      <c r="E39" s="11">
        <f t="shared" si="4"/>
        <v>0.2506181818181818</v>
      </c>
      <c r="F39" s="9">
        <f t="shared" si="5"/>
        <v>0.4207777132907719</v>
      </c>
      <c r="G39" s="9">
        <f t="shared" si="6"/>
        <v>0.57922228670922804</v>
      </c>
      <c r="H39"/>
    </row>
    <row r="40" spans="1:8" x14ac:dyDescent="0.3">
      <c r="A40" s="6">
        <v>2012</v>
      </c>
      <c r="B40" s="9">
        <f t="shared" si="2"/>
        <v>0.54727597090709479</v>
      </c>
      <c r="C40" s="9">
        <f t="shared" si="2"/>
        <v>0.44709127382146441</v>
      </c>
      <c r="D40" s="9">
        <f t="shared" si="3"/>
        <v>0.55290872617853559</v>
      </c>
      <c r="E40" s="11">
        <f t="shared" si="4"/>
        <v>0.30890627144229449</v>
      </c>
      <c r="F40" s="9">
        <f t="shared" si="5"/>
        <v>0.40826299422478896</v>
      </c>
      <c r="G40" s="9">
        <f t="shared" si="6"/>
        <v>0.59173700577521104</v>
      </c>
      <c r="H40"/>
    </row>
    <row r="41" spans="1:8" x14ac:dyDescent="0.3">
      <c r="A41" s="6">
        <v>2013</v>
      </c>
      <c r="B41" s="9">
        <f t="shared" si="2"/>
        <v>0.50559006211180124</v>
      </c>
      <c r="C41" s="9">
        <f t="shared" si="2"/>
        <v>0.44512694512694512</v>
      </c>
      <c r="D41" s="9">
        <f t="shared" si="3"/>
        <v>0.55487305487305483</v>
      </c>
      <c r="E41" s="11">
        <f t="shared" si="4"/>
        <v>0.32111801242236027</v>
      </c>
      <c r="F41" s="9">
        <f t="shared" si="5"/>
        <v>0.41843971631205673</v>
      </c>
      <c r="G41" s="9">
        <f t="shared" si="6"/>
        <v>0.58156028368794321</v>
      </c>
      <c r="H41"/>
    </row>
    <row r="42" spans="1:8" x14ac:dyDescent="0.3">
      <c r="A42" s="6">
        <v>2014</v>
      </c>
      <c r="B42" s="9">
        <f t="shared" si="2"/>
        <v>0.47239263803680981</v>
      </c>
      <c r="C42" s="9">
        <f t="shared" si="2"/>
        <v>0.41361668634395909</v>
      </c>
      <c r="D42" s="9">
        <f t="shared" si="3"/>
        <v>0.58638331365604091</v>
      </c>
      <c r="E42" s="11">
        <f t="shared" si="4"/>
        <v>0.26120096672243909</v>
      </c>
      <c r="F42" s="9">
        <f t="shared" si="5"/>
        <v>0.41708185053380781</v>
      </c>
      <c r="G42" s="9">
        <f t="shared" si="6"/>
        <v>0.58291814946619214</v>
      </c>
      <c r="H42"/>
    </row>
    <row r="43" spans="1:8" x14ac:dyDescent="0.3">
      <c r="A43" s="6">
        <v>2015</v>
      </c>
      <c r="B43" s="9">
        <f t="shared" si="2"/>
        <v>0.50276243093922657</v>
      </c>
      <c r="C43" s="9">
        <f t="shared" si="2"/>
        <v>0.42007992007992007</v>
      </c>
      <c r="D43" s="9">
        <f t="shared" si="3"/>
        <v>0.57992007992007988</v>
      </c>
      <c r="E43" s="11">
        <f t="shared" si="4"/>
        <v>0.3141637368156705</v>
      </c>
      <c r="F43" s="9">
        <f t="shared" si="5"/>
        <v>0.38848920863309355</v>
      </c>
      <c r="G43" s="9">
        <f t="shared" si="6"/>
        <v>0.61151079136690645</v>
      </c>
      <c r="H43"/>
    </row>
    <row r="44" spans="1:8" x14ac:dyDescent="0.3">
      <c r="A44" s="10">
        <v>2016</v>
      </c>
      <c r="B44" s="9" t="e">
        <f t="shared" si="2"/>
        <v>#DIV/0!</v>
      </c>
      <c r="C44" s="9" t="e">
        <f t="shared" si="2"/>
        <v>#DIV/0!</v>
      </c>
      <c r="D44" s="9" t="e">
        <f t="shared" si="3"/>
        <v>#DIV/0!</v>
      </c>
      <c r="E44" s="11" t="e">
        <f t="shared" si="4"/>
        <v>#DIV/0!</v>
      </c>
      <c r="F44" s="9" t="e">
        <f t="shared" si="5"/>
        <v>#DIV/0!</v>
      </c>
      <c r="G44" s="9" t="e">
        <f t="shared" si="6"/>
        <v>#DIV/0!</v>
      </c>
      <c r="H44"/>
    </row>
    <row r="45" spans="1:8" x14ac:dyDescent="0.3">
      <c r="A45" s="10">
        <v>2017</v>
      </c>
      <c r="B45" s="9" t="e">
        <f t="shared" si="2"/>
        <v>#DIV/0!</v>
      </c>
      <c r="C45" s="9" t="e">
        <f t="shared" si="2"/>
        <v>#DIV/0!</v>
      </c>
      <c r="D45" s="9" t="e">
        <f t="shared" si="3"/>
        <v>#DIV/0!</v>
      </c>
      <c r="E45" s="11" t="e">
        <f t="shared" si="4"/>
        <v>#DIV/0!</v>
      </c>
      <c r="F45" s="9" t="e">
        <f t="shared" si="5"/>
        <v>#DIV/0!</v>
      </c>
      <c r="G45" s="9" t="e">
        <f t="shared" si="6"/>
        <v>#DIV/0!</v>
      </c>
      <c r="H45"/>
    </row>
    <row r="46" spans="1:8" x14ac:dyDescent="0.3">
      <c r="A46" s="10">
        <v>2018</v>
      </c>
      <c r="B46" s="9" t="e">
        <f t="shared" si="2"/>
        <v>#DIV/0!</v>
      </c>
      <c r="C46" s="9" t="e">
        <f t="shared" si="2"/>
        <v>#DIV/0!</v>
      </c>
      <c r="D46" s="9" t="e">
        <f t="shared" si="3"/>
        <v>#DIV/0!</v>
      </c>
      <c r="E46" s="11" t="e">
        <f t="shared" si="4"/>
        <v>#DIV/0!</v>
      </c>
      <c r="F46" s="9" t="e">
        <f t="shared" si="5"/>
        <v>#DIV/0!</v>
      </c>
      <c r="G46" s="9" t="e">
        <f t="shared" si="6"/>
        <v>#DIV/0!</v>
      </c>
      <c r="H46"/>
    </row>
    <row r="47" spans="1:8" x14ac:dyDescent="0.3">
      <c r="A47" s="10">
        <v>2019</v>
      </c>
      <c r="B47" s="9" t="e">
        <f t="shared" si="2"/>
        <v>#DIV/0!</v>
      </c>
      <c r="C47" s="9" t="e">
        <f t="shared" si="2"/>
        <v>#DIV/0!</v>
      </c>
      <c r="D47" s="9" t="e">
        <f t="shared" si="3"/>
        <v>#DIV/0!</v>
      </c>
      <c r="E47" s="11" t="e">
        <f t="shared" si="4"/>
        <v>#DIV/0!</v>
      </c>
      <c r="F47" s="9" t="e">
        <f t="shared" si="5"/>
        <v>#DIV/0!</v>
      </c>
      <c r="G47" s="9" t="e">
        <f t="shared" si="6"/>
        <v>#DIV/0!</v>
      </c>
      <c r="H47"/>
    </row>
    <row r="48" spans="1:8" x14ac:dyDescent="0.3">
      <c r="A48" s="10">
        <v>2020</v>
      </c>
      <c r="B48" s="9" t="e">
        <f t="shared" si="2"/>
        <v>#DIV/0!</v>
      </c>
      <c r="C48" s="9" t="e">
        <f t="shared" si="2"/>
        <v>#DIV/0!</v>
      </c>
      <c r="D48" s="9" t="e">
        <f t="shared" si="3"/>
        <v>#DIV/0!</v>
      </c>
      <c r="E48" s="11" t="e">
        <f t="shared" si="4"/>
        <v>#DIV/0!</v>
      </c>
      <c r="F48" s="9" t="e">
        <f t="shared" si="5"/>
        <v>#DIV/0!</v>
      </c>
      <c r="G48" s="9" t="e">
        <f t="shared" si="6"/>
        <v>#DIV/0!</v>
      </c>
      <c r="H48"/>
    </row>
    <row r="49" spans="1:8" x14ac:dyDescent="0.3">
      <c r="A49" s="10">
        <v>2021</v>
      </c>
      <c r="B49" s="9" t="e">
        <f t="shared" si="2"/>
        <v>#DIV/0!</v>
      </c>
      <c r="C49" s="9" t="e">
        <f t="shared" si="2"/>
        <v>#DIV/0!</v>
      </c>
      <c r="D49" s="9" t="e">
        <f t="shared" si="3"/>
        <v>#DIV/0!</v>
      </c>
      <c r="E49" s="11" t="e">
        <f t="shared" si="4"/>
        <v>#DIV/0!</v>
      </c>
      <c r="F49" s="9" t="e">
        <f t="shared" si="5"/>
        <v>#DIV/0!</v>
      </c>
      <c r="G49" s="9" t="e">
        <f t="shared" si="6"/>
        <v>#DIV/0!</v>
      </c>
      <c r="H49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59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2" zoomScale="115" zoomScaleNormal="100" zoomScaleSheetLayoutView="115" workbookViewId="0"/>
  </sheetViews>
  <sheetFormatPr defaultRowHeight="14.4" x14ac:dyDescent="0.3"/>
  <cols>
    <col min="1" max="1" width="9.109375" style="2"/>
    <col min="2" max="9" width="17.88671875" style="2" customWidth="1"/>
  </cols>
  <sheetData>
    <row r="1" spans="1:9" x14ac:dyDescent="0.3">
      <c r="A1" s="3" t="s">
        <v>58</v>
      </c>
      <c r="B1" s="3"/>
    </row>
    <row r="2" spans="1:9" ht="110.4" x14ac:dyDescent="0.3">
      <c r="A2" s="4" t="s">
        <v>0</v>
      </c>
      <c r="B2" s="5" t="s">
        <v>1</v>
      </c>
      <c r="C2" s="5" t="s">
        <v>50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x14ac:dyDescent="0.3">
      <c r="A3" s="6">
        <v>2000</v>
      </c>
      <c r="B3" s="7">
        <v>4121</v>
      </c>
      <c r="C3" s="7">
        <v>55</v>
      </c>
      <c r="D3" s="7">
        <v>860</v>
      </c>
      <c r="E3" s="7">
        <v>1393</v>
      </c>
      <c r="F3" s="7">
        <v>113</v>
      </c>
      <c r="G3" s="7">
        <v>1427</v>
      </c>
      <c r="H3" s="7">
        <v>236</v>
      </c>
      <c r="I3" s="7">
        <v>37</v>
      </c>
    </row>
    <row r="4" spans="1:9" x14ac:dyDescent="0.3">
      <c r="A4" s="6">
        <v>2001</v>
      </c>
      <c r="B4" s="7">
        <v>3381</v>
      </c>
      <c r="C4" s="7">
        <v>54</v>
      </c>
      <c r="D4" s="7">
        <v>654</v>
      </c>
      <c r="E4" s="7">
        <v>1101</v>
      </c>
      <c r="F4" s="7">
        <v>102</v>
      </c>
      <c r="G4" s="7">
        <v>1200</v>
      </c>
      <c r="H4" s="7">
        <v>229</v>
      </c>
      <c r="I4" s="7">
        <v>41</v>
      </c>
    </row>
    <row r="5" spans="1:9" x14ac:dyDescent="0.3">
      <c r="A5" s="6">
        <v>2002</v>
      </c>
      <c r="B5" s="7">
        <v>3073</v>
      </c>
      <c r="C5" s="7">
        <v>47</v>
      </c>
      <c r="D5" s="7">
        <v>579</v>
      </c>
      <c r="E5" s="7">
        <v>975</v>
      </c>
      <c r="F5" s="7">
        <v>91</v>
      </c>
      <c r="G5" s="7">
        <v>1092</v>
      </c>
      <c r="H5" s="7">
        <v>230</v>
      </c>
      <c r="I5" s="7">
        <v>59</v>
      </c>
    </row>
    <row r="6" spans="1:9" x14ac:dyDescent="0.3">
      <c r="A6" s="6">
        <v>2003</v>
      </c>
      <c r="B6" s="7">
        <v>3065</v>
      </c>
      <c r="C6" s="7">
        <v>64</v>
      </c>
      <c r="D6" s="7">
        <v>619</v>
      </c>
      <c r="E6" s="7">
        <v>904</v>
      </c>
      <c r="F6" s="7">
        <v>84</v>
      </c>
      <c r="G6" s="7">
        <v>1032</v>
      </c>
      <c r="H6" s="7">
        <v>291</v>
      </c>
      <c r="I6" s="7">
        <v>71</v>
      </c>
    </row>
    <row r="7" spans="1:9" x14ac:dyDescent="0.3">
      <c r="A7" s="6">
        <v>2004</v>
      </c>
      <c r="B7" s="7">
        <v>3616</v>
      </c>
      <c r="C7" s="7">
        <v>83</v>
      </c>
      <c r="D7" s="7">
        <v>764</v>
      </c>
      <c r="E7" s="7">
        <v>1005</v>
      </c>
      <c r="F7" s="7">
        <v>120</v>
      </c>
      <c r="G7" s="7">
        <v>1248</v>
      </c>
      <c r="H7" s="7">
        <v>318</v>
      </c>
      <c r="I7" s="7">
        <v>78</v>
      </c>
    </row>
    <row r="8" spans="1:9" x14ac:dyDescent="0.3">
      <c r="A8" s="6">
        <v>2005</v>
      </c>
      <c r="B8" s="7">
        <v>3615</v>
      </c>
      <c r="C8" s="7">
        <v>84</v>
      </c>
      <c r="D8" s="7">
        <v>775</v>
      </c>
      <c r="E8" s="7">
        <v>999</v>
      </c>
      <c r="F8" s="7">
        <v>122</v>
      </c>
      <c r="G8" s="7">
        <v>1192</v>
      </c>
      <c r="H8" s="7">
        <v>363</v>
      </c>
      <c r="I8" s="7">
        <v>80</v>
      </c>
    </row>
    <row r="9" spans="1:9" x14ac:dyDescent="0.3">
      <c r="A9" s="6">
        <v>2006</v>
      </c>
      <c r="B9" s="7">
        <v>3603</v>
      </c>
      <c r="C9" s="7">
        <v>80</v>
      </c>
      <c r="D9" s="7">
        <v>748</v>
      </c>
      <c r="E9" s="7">
        <v>952</v>
      </c>
      <c r="F9" s="7">
        <v>130</v>
      </c>
      <c r="G9" s="7">
        <v>1229</v>
      </c>
      <c r="H9" s="7">
        <v>347</v>
      </c>
      <c r="I9" s="7">
        <v>117</v>
      </c>
    </row>
    <row r="10" spans="1:9" x14ac:dyDescent="0.3">
      <c r="A10" s="6">
        <v>2007</v>
      </c>
      <c r="B10" s="7">
        <v>4459</v>
      </c>
      <c r="C10" s="7">
        <v>87</v>
      </c>
      <c r="D10" s="7">
        <v>1075</v>
      </c>
      <c r="E10" s="7">
        <v>1165</v>
      </c>
      <c r="F10" s="7">
        <v>149</v>
      </c>
      <c r="G10" s="7">
        <v>1486</v>
      </c>
      <c r="H10" s="7">
        <v>400</v>
      </c>
      <c r="I10" s="7">
        <v>97</v>
      </c>
    </row>
    <row r="11" spans="1:9" x14ac:dyDescent="0.3">
      <c r="A11" s="6">
        <v>2008</v>
      </c>
      <c r="B11" s="7">
        <v>4817</v>
      </c>
      <c r="C11" s="7">
        <v>115</v>
      </c>
      <c r="D11" s="7">
        <v>1224</v>
      </c>
      <c r="E11" s="7">
        <v>1289</v>
      </c>
      <c r="F11" s="7">
        <v>173</v>
      </c>
      <c r="G11" s="7">
        <v>1592</v>
      </c>
      <c r="H11" s="7">
        <v>323</v>
      </c>
      <c r="I11" s="7">
        <v>101</v>
      </c>
    </row>
    <row r="12" spans="1:9" x14ac:dyDescent="0.3">
      <c r="A12" s="6">
        <v>2009</v>
      </c>
      <c r="B12" s="7">
        <v>6681</v>
      </c>
      <c r="C12" s="7">
        <v>134</v>
      </c>
      <c r="D12" s="7">
        <v>1567</v>
      </c>
      <c r="E12" s="7">
        <v>1920</v>
      </c>
      <c r="F12" s="7">
        <v>236</v>
      </c>
      <c r="G12" s="7">
        <v>2196</v>
      </c>
      <c r="H12" s="7">
        <v>496</v>
      </c>
      <c r="I12" s="7">
        <v>132</v>
      </c>
    </row>
    <row r="13" spans="1:9" x14ac:dyDescent="0.3">
      <c r="A13" s="6">
        <v>2010</v>
      </c>
      <c r="B13" s="7">
        <v>6974</v>
      </c>
      <c r="C13" s="7">
        <v>153</v>
      </c>
      <c r="D13" s="7">
        <v>1707</v>
      </c>
      <c r="E13" s="7">
        <v>1742</v>
      </c>
      <c r="F13" s="7">
        <v>262</v>
      </c>
      <c r="G13" s="7">
        <v>2314</v>
      </c>
      <c r="H13" s="7">
        <v>614</v>
      </c>
      <c r="I13" s="7">
        <v>182</v>
      </c>
    </row>
    <row r="14" spans="1:9" x14ac:dyDescent="0.3">
      <c r="A14" s="6">
        <v>2011</v>
      </c>
      <c r="B14" s="7">
        <v>6875</v>
      </c>
      <c r="C14" s="7">
        <v>117</v>
      </c>
      <c r="D14" s="7">
        <v>1497</v>
      </c>
      <c r="E14" s="7">
        <v>1739</v>
      </c>
      <c r="F14" s="7">
        <v>238</v>
      </c>
      <c r="G14" s="7">
        <v>2465</v>
      </c>
      <c r="H14" s="7">
        <v>627</v>
      </c>
      <c r="I14" s="7">
        <v>192</v>
      </c>
    </row>
    <row r="15" spans="1:9" x14ac:dyDescent="0.3">
      <c r="A15" s="6">
        <v>2012</v>
      </c>
      <c r="B15" s="7">
        <v>7287</v>
      </c>
      <c r="C15" s="7">
        <v>143</v>
      </c>
      <c r="D15" s="7">
        <v>1708</v>
      </c>
      <c r="E15" s="7">
        <v>1816</v>
      </c>
      <c r="F15" s="7">
        <v>320</v>
      </c>
      <c r="G15" s="7">
        <v>2506</v>
      </c>
      <c r="H15" s="7">
        <v>600</v>
      </c>
      <c r="I15" s="7">
        <v>194</v>
      </c>
    </row>
    <row r="16" spans="1:9" x14ac:dyDescent="0.3">
      <c r="A16" s="6">
        <v>2013</v>
      </c>
      <c r="B16" s="7">
        <v>4830</v>
      </c>
      <c r="C16" s="7">
        <v>49</v>
      </c>
      <c r="D16" s="7">
        <v>817</v>
      </c>
      <c r="E16" s="7">
        <v>1242</v>
      </c>
      <c r="F16" s="7">
        <v>154</v>
      </c>
      <c r="G16" s="7">
        <v>1988</v>
      </c>
      <c r="H16" s="7">
        <v>426</v>
      </c>
      <c r="I16" s="7">
        <v>154</v>
      </c>
    </row>
    <row r="17" spans="1:9" x14ac:dyDescent="0.3">
      <c r="A17" s="6">
        <v>2014</v>
      </c>
      <c r="B17" s="7">
        <v>5379</v>
      </c>
      <c r="C17" s="7">
        <v>122</v>
      </c>
      <c r="D17" s="7">
        <v>1283</v>
      </c>
      <c r="E17" s="7">
        <v>1214</v>
      </c>
      <c r="F17" s="7">
        <v>202</v>
      </c>
      <c r="G17" s="7">
        <v>2016</v>
      </c>
      <c r="H17" s="7">
        <v>393</v>
      </c>
      <c r="I17" s="7">
        <v>149</v>
      </c>
    </row>
    <row r="18" spans="1:9" x14ac:dyDescent="0.3">
      <c r="A18" s="10">
        <v>2015</v>
      </c>
      <c r="B18" s="7">
        <v>3982</v>
      </c>
      <c r="C18" s="7">
        <v>64</v>
      </c>
      <c r="D18" s="7">
        <v>876</v>
      </c>
      <c r="E18" s="7">
        <v>860</v>
      </c>
      <c r="F18" s="7">
        <v>145</v>
      </c>
      <c r="G18" s="7">
        <v>1579</v>
      </c>
      <c r="H18" s="7">
        <v>334</v>
      </c>
      <c r="I18" s="7">
        <v>124</v>
      </c>
    </row>
    <row r="19" spans="1:9" x14ac:dyDescent="0.3">
      <c r="A19" s="10">
        <v>2016</v>
      </c>
      <c r="B19" s="7">
        <f t="shared" ref="B19:B24" si="0">SUM(C19:I19)</f>
        <v>0</v>
      </c>
      <c r="C19" s="7"/>
      <c r="D19" s="7"/>
      <c r="E19" s="7"/>
      <c r="F19" s="7"/>
      <c r="G19" s="7"/>
      <c r="H19" s="7"/>
      <c r="I19" s="7"/>
    </row>
    <row r="20" spans="1:9" x14ac:dyDescent="0.3">
      <c r="A20" s="10">
        <v>2017</v>
      </c>
      <c r="B20" s="7">
        <f t="shared" si="0"/>
        <v>0</v>
      </c>
      <c r="C20" s="7"/>
      <c r="D20" s="7"/>
      <c r="E20" s="7"/>
      <c r="F20" s="7"/>
      <c r="G20" s="7"/>
      <c r="H20" s="7"/>
      <c r="I20" s="7"/>
    </row>
    <row r="21" spans="1:9" x14ac:dyDescent="0.3">
      <c r="A21" s="10">
        <v>2018</v>
      </c>
      <c r="B21" s="7">
        <f t="shared" si="0"/>
        <v>0</v>
      </c>
      <c r="C21" s="7"/>
      <c r="D21" s="7"/>
      <c r="E21" s="7"/>
      <c r="F21" s="7"/>
      <c r="G21" s="7"/>
      <c r="H21" s="7"/>
      <c r="I21" s="7"/>
    </row>
    <row r="22" spans="1:9" x14ac:dyDescent="0.3">
      <c r="A22" s="10">
        <v>2019</v>
      </c>
      <c r="B22" s="7">
        <f t="shared" si="0"/>
        <v>0</v>
      </c>
      <c r="C22" s="7"/>
      <c r="D22" s="7"/>
      <c r="E22" s="7"/>
      <c r="F22" s="7"/>
      <c r="G22" s="7"/>
      <c r="H22" s="7"/>
      <c r="I22" s="7"/>
    </row>
    <row r="23" spans="1:9" x14ac:dyDescent="0.3">
      <c r="A23" s="10">
        <v>2020</v>
      </c>
      <c r="B23" s="7">
        <f t="shared" si="0"/>
        <v>0</v>
      </c>
      <c r="C23" s="7"/>
      <c r="D23" s="7"/>
      <c r="E23" s="7"/>
      <c r="F23" s="7"/>
      <c r="G23" s="7"/>
      <c r="H23" s="7"/>
      <c r="I23" s="7"/>
    </row>
    <row r="24" spans="1:9" x14ac:dyDescent="0.3">
      <c r="A24" s="10">
        <v>2021</v>
      </c>
      <c r="B24" s="7">
        <f t="shared" si="0"/>
        <v>0</v>
      </c>
      <c r="C24" s="7"/>
      <c r="D24" s="7"/>
      <c r="E24" s="7"/>
      <c r="F24" s="7"/>
      <c r="G24" s="7"/>
      <c r="H24" s="7"/>
      <c r="I24" s="7"/>
    </row>
    <row r="26" spans="1:9" x14ac:dyDescent="0.3">
      <c r="A26" s="3" t="s">
        <v>59</v>
      </c>
      <c r="B26" s="3"/>
    </row>
    <row r="27" spans="1:9" ht="110.4" x14ac:dyDescent="0.3">
      <c r="A27" s="4" t="s">
        <v>0</v>
      </c>
      <c r="B27" s="5" t="s">
        <v>51</v>
      </c>
      <c r="C27" s="5" t="s">
        <v>52</v>
      </c>
      <c r="D27" s="5" t="s">
        <v>53</v>
      </c>
      <c r="E27" s="5" t="s">
        <v>54</v>
      </c>
      <c r="F27" s="5" t="s">
        <v>55</v>
      </c>
      <c r="G27" s="5" t="s">
        <v>56</v>
      </c>
      <c r="H27" s="5" t="s">
        <v>57</v>
      </c>
      <c r="I27"/>
    </row>
    <row r="28" spans="1:9" x14ac:dyDescent="0.3">
      <c r="A28" s="6">
        <v>2000</v>
      </c>
      <c r="B28" s="9">
        <f>C3/B3</f>
        <v>1.3346275175928173E-2</v>
      </c>
      <c r="C28" s="9">
        <f>D3/B3</f>
        <v>0.20868721184178599</v>
      </c>
      <c r="D28" s="9">
        <f>E3/B3</f>
        <v>0.33802475127396264</v>
      </c>
      <c r="E28" s="9">
        <f>F3/B3</f>
        <v>2.7420528997816065E-2</v>
      </c>
      <c r="F28" s="9">
        <f>G3/B3</f>
        <v>0.34627517592817275</v>
      </c>
      <c r="G28" s="9">
        <f>H3/B3</f>
        <v>5.7267653482164525E-2</v>
      </c>
      <c r="H28" s="9">
        <f>I3/B3</f>
        <v>8.9784033001698623E-3</v>
      </c>
      <c r="I28"/>
    </row>
    <row r="29" spans="1:9" x14ac:dyDescent="0.3">
      <c r="A29" s="6">
        <v>2001</v>
      </c>
      <c r="B29" s="9">
        <f t="shared" ref="B29:B49" si="1">C4/B4</f>
        <v>1.5971606033717833E-2</v>
      </c>
      <c r="C29" s="9">
        <f t="shared" ref="C29:C49" si="2">D4/B4</f>
        <v>0.19343389529724933</v>
      </c>
      <c r="D29" s="9">
        <f t="shared" ref="D29:D49" si="3">E4/B4</f>
        <v>0.32564330079858028</v>
      </c>
      <c r="E29" s="9">
        <f t="shared" ref="E29:E49" si="4">F4/B4</f>
        <v>3.0168589174800354E-2</v>
      </c>
      <c r="F29" s="9">
        <f t="shared" ref="F29:F49" si="5">G4/B4</f>
        <v>0.35492457852706299</v>
      </c>
      <c r="G29" s="9">
        <f t="shared" ref="G29:G49" si="6">H4/B4</f>
        <v>6.773144040224785E-2</v>
      </c>
      <c r="H29" s="9">
        <f t="shared" ref="H29:H49" si="7">I4/B4</f>
        <v>1.2126589766341319E-2</v>
      </c>
      <c r="I29"/>
    </row>
    <row r="30" spans="1:9" x14ac:dyDescent="0.3">
      <c r="A30" s="6">
        <v>2002</v>
      </c>
      <c r="B30" s="9">
        <f t="shared" si="1"/>
        <v>1.5294500488122356E-2</v>
      </c>
      <c r="C30" s="9">
        <f t="shared" si="2"/>
        <v>0.18841522941750732</v>
      </c>
      <c r="D30" s="9">
        <f t="shared" si="3"/>
        <v>0.31727953140253823</v>
      </c>
      <c r="E30" s="9">
        <f t="shared" si="4"/>
        <v>2.9612756264236904E-2</v>
      </c>
      <c r="F30" s="9">
        <f t="shared" si="5"/>
        <v>0.3553530751708428</v>
      </c>
      <c r="G30" s="9">
        <f t="shared" si="6"/>
        <v>7.484542792059877E-2</v>
      </c>
      <c r="H30" s="9">
        <f t="shared" si="7"/>
        <v>1.9199479336153596E-2</v>
      </c>
      <c r="I30"/>
    </row>
    <row r="31" spans="1:9" x14ac:dyDescent="0.3">
      <c r="A31" s="6">
        <v>2003</v>
      </c>
      <c r="B31" s="9">
        <f t="shared" si="1"/>
        <v>2.0880913539967374E-2</v>
      </c>
      <c r="C31" s="9">
        <f t="shared" si="2"/>
        <v>0.20195758564437194</v>
      </c>
      <c r="D31" s="9">
        <f t="shared" si="3"/>
        <v>0.29494290375203913</v>
      </c>
      <c r="E31" s="9">
        <f t="shared" si="4"/>
        <v>2.7406199021207178E-2</v>
      </c>
      <c r="F31" s="9">
        <f t="shared" si="5"/>
        <v>0.33670473083197389</v>
      </c>
      <c r="G31" s="9">
        <f t="shared" si="6"/>
        <v>9.4942903752039148E-2</v>
      </c>
      <c r="H31" s="9">
        <f t="shared" si="7"/>
        <v>2.3164763458401304E-2</v>
      </c>
      <c r="I31"/>
    </row>
    <row r="32" spans="1:9" x14ac:dyDescent="0.3">
      <c r="A32" s="6">
        <v>2004</v>
      </c>
      <c r="B32" s="9">
        <f t="shared" si="1"/>
        <v>2.2953539823008851E-2</v>
      </c>
      <c r="C32" s="9">
        <f t="shared" si="2"/>
        <v>0.21128318584070796</v>
      </c>
      <c r="D32" s="9">
        <f t="shared" si="3"/>
        <v>0.27793141592920356</v>
      </c>
      <c r="E32" s="9">
        <f t="shared" si="4"/>
        <v>3.3185840707964605E-2</v>
      </c>
      <c r="F32" s="9">
        <f t="shared" si="5"/>
        <v>0.34513274336283184</v>
      </c>
      <c r="G32" s="9">
        <f t="shared" si="6"/>
        <v>8.7942477876106193E-2</v>
      </c>
      <c r="H32" s="9">
        <f t="shared" si="7"/>
        <v>2.157079646017699E-2</v>
      </c>
      <c r="I32"/>
    </row>
    <row r="33" spans="1:9" x14ac:dyDescent="0.3">
      <c r="A33" s="6">
        <v>2005</v>
      </c>
      <c r="B33" s="9">
        <f t="shared" si="1"/>
        <v>2.3236514522821577E-2</v>
      </c>
      <c r="C33" s="9">
        <f t="shared" si="2"/>
        <v>0.21438450899031811</v>
      </c>
      <c r="D33" s="9">
        <f t="shared" si="3"/>
        <v>0.27634854771784234</v>
      </c>
      <c r="E33" s="9">
        <f t="shared" si="4"/>
        <v>3.3748271092669431E-2</v>
      </c>
      <c r="F33" s="9">
        <f t="shared" si="5"/>
        <v>0.3297372060857538</v>
      </c>
      <c r="G33" s="9">
        <f t="shared" si="6"/>
        <v>0.1004149377593361</v>
      </c>
      <c r="H33" s="9">
        <f t="shared" si="7"/>
        <v>2.2130013831258646E-2</v>
      </c>
      <c r="I33"/>
    </row>
    <row r="34" spans="1:9" x14ac:dyDescent="0.3">
      <c r="A34" s="6">
        <v>2006</v>
      </c>
      <c r="B34" s="9">
        <f t="shared" si="1"/>
        <v>2.2203719122953096E-2</v>
      </c>
      <c r="C34" s="9">
        <f t="shared" si="2"/>
        <v>0.20760477379961143</v>
      </c>
      <c r="D34" s="9">
        <f t="shared" si="3"/>
        <v>0.26422425756314183</v>
      </c>
      <c r="E34" s="9">
        <f t="shared" si="4"/>
        <v>3.6081043574798778E-2</v>
      </c>
      <c r="F34" s="9">
        <f t="shared" si="5"/>
        <v>0.3411046350263669</v>
      </c>
      <c r="G34" s="9">
        <f t="shared" si="6"/>
        <v>9.6308631695809055E-2</v>
      </c>
      <c r="H34" s="9">
        <f t="shared" si="7"/>
        <v>3.2472939217318898E-2</v>
      </c>
      <c r="I34"/>
    </row>
    <row r="35" spans="1:9" x14ac:dyDescent="0.3">
      <c r="A35" s="6">
        <v>2007</v>
      </c>
      <c r="B35" s="9">
        <f t="shared" si="1"/>
        <v>1.9511101143754206E-2</v>
      </c>
      <c r="C35" s="9">
        <f t="shared" si="2"/>
        <v>0.24108544516707783</v>
      </c>
      <c r="D35" s="9">
        <f t="shared" si="3"/>
        <v>0.26126934290199594</v>
      </c>
      <c r="E35" s="9">
        <f t="shared" si="4"/>
        <v>3.3415564027808924E-2</v>
      </c>
      <c r="F35" s="9">
        <f t="shared" si="5"/>
        <v>0.33325857815653737</v>
      </c>
      <c r="G35" s="9">
        <f t="shared" si="6"/>
        <v>8.9706212155191742E-2</v>
      </c>
      <c r="H35" s="9">
        <f t="shared" si="7"/>
        <v>2.1753756447633998E-2</v>
      </c>
      <c r="I35"/>
    </row>
    <row r="36" spans="1:9" x14ac:dyDescent="0.3">
      <c r="A36" s="6">
        <v>2008</v>
      </c>
      <c r="B36" s="9">
        <f t="shared" si="1"/>
        <v>2.3873780361220676E-2</v>
      </c>
      <c r="C36" s="9">
        <f t="shared" si="2"/>
        <v>0.25410006227942705</v>
      </c>
      <c r="D36" s="9">
        <f t="shared" si="3"/>
        <v>0.26759393813576915</v>
      </c>
      <c r="E36" s="9">
        <f t="shared" si="4"/>
        <v>3.5914469586879799E-2</v>
      </c>
      <c r="F36" s="9">
        <f t="shared" si="5"/>
        <v>0.33049615943533317</v>
      </c>
      <c r="G36" s="9">
        <f t="shared" si="6"/>
        <v>6.7054183101515466E-2</v>
      </c>
      <c r="H36" s="9">
        <f t="shared" si="7"/>
        <v>2.096740709985468E-2</v>
      </c>
      <c r="I36"/>
    </row>
    <row r="37" spans="1:9" x14ac:dyDescent="0.3">
      <c r="A37" s="6">
        <v>2009</v>
      </c>
      <c r="B37" s="9">
        <f t="shared" si="1"/>
        <v>2.0056877712917229E-2</v>
      </c>
      <c r="C37" s="9">
        <f t="shared" si="2"/>
        <v>0.23454572668762161</v>
      </c>
      <c r="D37" s="9">
        <f t="shared" si="3"/>
        <v>0.28738212842388866</v>
      </c>
      <c r="E37" s="9">
        <f t="shared" si="4"/>
        <v>3.5324053285436315E-2</v>
      </c>
      <c r="F37" s="9">
        <f t="shared" si="5"/>
        <v>0.32869330938482261</v>
      </c>
      <c r="G37" s="9">
        <f t="shared" si="6"/>
        <v>7.4240383176171237E-2</v>
      </c>
      <c r="H37" s="9">
        <f t="shared" si="7"/>
        <v>1.9757521329142345E-2</v>
      </c>
      <c r="I37"/>
    </row>
    <row r="38" spans="1:9" x14ac:dyDescent="0.3">
      <c r="A38" s="6">
        <v>2010</v>
      </c>
      <c r="B38" s="9">
        <f t="shared" si="1"/>
        <v>2.1938629194149697E-2</v>
      </c>
      <c r="C38" s="9">
        <f t="shared" si="2"/>
        <v>0.24476627473472901</v>
      </c>
      <c r="D38" s="9">
        <f t="shared" si="3"/>
        <v>0.24978491540005734</v>
      </c>
      <c r="E38" s="9">
        <f t="shared" si="4"/>
        <v>3.7568110123315172E-2</v>
      </c>
      <c r="F38" s="9">
        <f t="shared" si="5"/>
        <v>0.33180384284485231</v>
      </c>
      <c r="G38" s="9">
        <f t="shared" si="6"/>
        <v>8.8041296243188988E-2</v>
      </c>
      <c r="H38" s="9">
        <f t="shared" si="7"/>
        <v>2.6096931459707484E-2</v>
      </c>
      <c r="I38"/>
    </row>
    <row r="39" spans="1:9" x14ac:dyDescent="0.3">
      <c r="A39" s="6">
        <v>2011</v>
      </c>
      <c r="B39" s="9">
        <f t="shared" si="1"/>
        <v>1.7018181818181818E-2</v>
      </c>
      <c r="C39" s="9">
        <f t="shared" si="2"/>
        <v>0.21774545454545455</v>
      </c>
      <c r="D39" s="9">
        <f t="shared" si="3"/>
        <v>0.25294545454545453</v>
      </c>
      <c r="E39" s="9">
        <f t="shared" si="4"/>
        <v>3.4618181818181819E-2</v>
      </c>
      <c r="F39" s="9">
        <f t="shared" si="5"/>
        <v>0.35854545454545456</v>
      </c>
      <c r="G39" s="9">
        <f t="shared" si="6"/>
        <v>9.1200000000000003E-2</v>
      </c>
      <c r="H39" s="9">
        <f t="shared" si="7"/>
        <v>2.7927272727272728E-2</v>
      </c>
      <c r="I39"/>
    </row>
    <row r="40" spans="1:9" x14ac:dyDescent="0.3">
      <c r="A40" s="6">
        <v>2012</v>
      </c>
      <c r="B40" s="9">
        <f t="shared" si="1"/>
        <v>1.9623987923699741E-2</v>
      </c>
      <c r="C40" s="9">
        <f t="shared" si="2"/>
        <v>0.23439000960614795</v>
      </c>
      <c r="D40" s="9">
        <f t="shared" si="3"/>
        <v>0.24921092356250857</v>
      </c>
      <c r="E40" s="9">
        <f t="shared" si="4"/>
        <v>4.3913819129957461E-2</v>
      </c>
      <c r="F40" s="9">
        <f t="shared" si="5"/>
        <v>0.34390009606147937</v>
      </c>
      <c r="G40" s="9">
        <f t="shared" si="6"/>
        <v>8.2338410868670234E-2</v>
      </c>
      <c r="H40" s="9">
        <f t="shared" si="7"/>
        <v>2.662275284753671E-2</v>
      </c>
      <c r="I40"/>
    </row>
    <row r="41" spans="1:9" x14ac:dyDescent="0.3">
      <c r="A41" s="6">
        <v>2013</v>
      </c>
      <c r="B41" s="9">
        <f t="shared" si="1"/>
        <v>1.0144927536231883E-2</v>
      </c>
      <c r="C41" s="9">
        <f t="shared" si="2"/>
        <v>0.16915113871635612</v>
      </c>
      <c r="D41" s="9">
        <f t="shared" si="3"/>
        <v>0.25714285714285712</v>
      </c>
      <c r="E41" s="9">
        <f t="shared" si="4"/>
        <v>3.1884057971014491E-2</v>
      </c>
      <c r="F41" s="9">
        <f t="shared" si="5"/>
        <v>0.4115942028985507</v>
      </c>
      <c r="G41" s="9">
        <f t="shared" si="6"/>
        <v>8.819875776397515E-2</v>
      </c>
      <c r="H41" s="9">
        <f t="shared" si="7"/>
        <v>3.1884057971014491E-2</v>
      </c>
      <c r="I41"/>
    </row>
    <row r="42" spans="1:9" x14ac:dyDescent="0.3">
      <c r="A42" s="6">
        <v>2014</v>
      </c>
      <c r="B42" s="9">
        <f t="shared" si="1"/>
        <v>2.2680795686930655E-2</v>
      </c>
      <c r="C42" s="9">
        <f t="shared" si="2"/>
        <v>0.23852017103550846</v>
      </c>
      <c r="D42" s="9">
        <f t="shared" si="3"/>
        <v>0.22569250790109685</v>
      </c>
      <c r="E42" s="9">
        <f t="shared" si="4"/>
        <v>3.7553448596393382E-2</v>
      </c>
      <c r="F42" s="9">
        <f t="shared" si="5"/>
        <v>0.37479085331846068</v>
      </c>
      <c r="G42" s="9">
        <f t="shared" si="6"/>
        <v>7.3061907417735633E-2</v>
      </c>
      <c r="H42" s="9">
        <f t="shared" si="7"/>
        <v>2.7700316043874327E-2</v>
      </c>
      <c r="I42"/>
    </row>
    <row r="43" spans="1:9" x14ac:dyDescent="0.3">
      <c r="A43" s="10">
        <v>2015</v>
      </c>
      <c r="B43" s="9">
        <f t="shared" si="1"/>
        <v>1.6072325464590659E-2</v>
      </c>
      <c r="C43" s="9">
        <f t="shared" si="2"/>
        <v>0.21998995479658462</v>
      </c>
      <c r="D43" s="9">
        <f t="shared" si="3"/>
        <v>0.21597187343043697</v>
      </c>
      <c r="E43" s="9">
        <f t="shared" si="4"/>
        <v>3.6413862380713209E-2</v>
      </c>
      <c r="F43" s="9">
        <f t="shared" si="5"/>
        <v>0.39653440482169766</v>
      </c>
      <c r="G43" s="9">
        <f t="shared" si="6"/>
        <v>8.3877448518332495E-2</v>
      </c>
      <c r="H43" s="9">
        <f t="shared" si="7"/>
        <v>3.11401305876444E-2</v>
      </c>
      <c r="I43"/>
    </row>
    <row r="44" spans="1:9" x14ac:dyDescent="0.3">
      <c r="A44" s="10">
        <v>2016</v>
      </c>
      <c r="B44" s="9" t="e">
        <f t="shared" si="1"/>
        <v>#DIV/0!</v>
      </c>
      <c r="C44" s="9" t="e">
        <f t="shared" si="2"/>
        <v>#DIV/0!</v>
      </c>
      <c r="D44" s="9" t="e">
        <f t="shared" si="3"/>
        <v>#DIV/0!</v>
      </c>
      <c r="E44" s="9" t="e">
        <f t="shared" si="4"/>
        <v>#DIV/0!</v>
      </c>
      <c r="F44" s="9" t="e">
        <f t="shared" si="5"/>
        <v>#DIV/0!</v>
      </c>
      <c r="G44" s="9" t="e">
        <f t="shared" si="6"/>
        <v>#DIV/0!</v>
      </c>
      <c r="H44" s="9" t="e">
        <f t="shared" si="7"/>
        <v>#DIV/0!</v>
      </c>
      <c r="I44"/>
    </row>
    <row r="45" spans="1:9" x14ac:dyDescent="0.3">
      <c r="A45" s="10">
        <v>2017</v>
      </c>
      <c r="B45" s="9" t="e">
        <f t="shared" si="1"/>
        <v>#DIV/0!</v>
      </c>
      <c r="C45" s="9" t="e">
        <f t="shared" si="2"/>
        <v>#DIV/0!</v>
      </c>
      <c r="D45" s="9" t="e">
        <f t="shared" si="3"/>
        <v>#DIV/0!</v>
      </c>
      <c r="E45" s="9" t="e">
        <f t="shared" si="4"/>
        <v>#DIV/0!</v>
      </c>
      <c r="F45" s="9" t="e">
        <f t="shared" si="5"/>
        <v>#DIV/0!</v>
      </c>
      <c r="G45" s="9" t="e">
        <f t="shared" si="6"/>
        <v>#DIV/0!</v>
      </c>
      <c r="H45" s="9" t="e">
        <f t="shared" si="7"/>
        <v>#DIV/0!</v>
      </c>
      <c r="I45"/>
    </row>
    <row r="46" spans="1:9" x14ac:dyDescent="0.3">
      <c r="A46" s="10">
        <v>2018</v>
      </c>
      <c r="B46" s="9" t="e">
        <f t="shared" si="1"/>
        <v>#DIV/0!</v>
      </c>
      <c r="C46" s="9" t="e">
        <f t="shared" si="2"/>
        <v>#DIV/0!</v>
      </c>
      <c r="D46" s="9" t="e">
        <f t="shared" si="3"/>
        <v>#DIV/0!</v>
      </c>
      <c r="E46" s="9" t="e">
        <f t="shared" si="4"/>
        <v>#DIV/0!</v>
      </c>
      <c r="F46" s="9" t="e">
        <f t="shared" si="5"/>
        <v>#DIV/0!</v>
      </c>
      <c r="G46" s="9" t="e">
        <f t="shared" si="6"/>
        <v>#DIV/0!</v>
      </c>
      <c r="H46" s="9" t="e">
        <f t="shared" si="7"/>
        <v>#DIV/0!</v>
      </c>
      <c r="I46"/>
    </row>
    <row r="47" spans="1:9" x14ac:dyDescent="0.3">
      <c r="A47" s="10">
        <v>2019</v>
      </c>
      <c r="B47" s="9" t="e">
        <f t="shared" si="1"/>
        <v>#DIV/0!</v>
      </c>
      <c r="C47" s="9" t="e">
        <f t="shared" si="2"/>
        <v>#DIV/0!</v>
      </c>
      <c r="D47" s="9" t="e">
        <f t="shared" si="3"/>
        <v>#DIV/0!</v>
      </c>
      <c r="E47" s="9" t="e">
        <f t="shared" si="4"/>
        <v>#DIV/0!</v>
      </c>
      <c r="F47" s="9" t="e">
        <f t="shared" si="5"/>
        <v>#DIV/0!</v>
      </c>
      <c r="G47" s="9" t="e">
        <f t="shared" si="6"/>
        <v>#DIV/0!</v>
      </c>
      <c r="H47" s="9" t="e">
        <f t="shared" si="7"/>
        <v>#DIV/0!</v>
      </c>
      <c r="I47"/>
    </row>
    <row r="48" spans="1:9" x14ac:dyDescent="0.3">
      <c r="A48" s="10">
        <v>2020</v>
      </c>
      <c r="B48" s="9" t="e">
        <f t="shared" si="1"/>
        <v>#DIV/0!</v>
      </c>
      <c r="C48" s="9" t="e">
        <f t="shared" si="2"/>
        <v>#DIV/0!</v>
      </c>
      <c r="D48" s="9" t="e">
        <f t="shared" si="3"/>
        <v>#DIV/0!</v>
      </c>
      <c r="E48" s="9" t="e">
        <f t="shared" si="4"/>
        <v>#DIV/0!</v>
      </c>
      <c r="F48" s="9" t="e">
        <f t="shared" si="5"/>
        <v>#DIV/0!</v>
      </c>
      <c r="G48" s="9" t="e">
        <f t="shared" si="6"/>
        <v>#DIV/0!</v>
      </c>
      <c r="H48" s="9" t="e">
        <f t="shared" si="7"/>
        <v>#DIV/0!</v>
      </c>
      <c r="I48"/>
    </row>
    <row r="49" spans="1:9" x14ac:dyDescent="0.3">
      <c r="A49" s="10">
        <v>2021</v>
      </c>
      <c r="B49" s="9" t="e">
        <f t="shared" si="1"/>
        <v>#DIV/0!</v>
      </c>
      <c r="C49" s="9" t="e">
        <f t="shared" si="2"/>
        <v>#DIV/0!</v>
      </c>
      <c r="D49" s="9" t="e">
        <f t="shared" si="3"/>
        <v>#DIV/0!</v>
      </c>
      <c r="E49" s="9" t="e">
        <f t="shared" si="4"/>
        <v>#DIV/0!</v>
      </c>
      <c r="F49" s="9" t="e">
        <f t="shared" si="5"/>
        <v>#DIV/0!</v>
      </c>
      <c r="G49" s="9" t="e">
        <f t="shared" si="6"/>
        <v>#DIV/0!</v>
      </c>
      <c r="H49" s="9" t="e">
        <f t="shared" si="7"/>
        <v>#DIV/0!</v>
      </c>
      <c r="I49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57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B2" zoomScale="115" zoomScaleNormal="100" zoomScaleSheetLayoutView="115" workbookViewId="0"/>
  </sheetViews>
  <sheetFormatPr defaultRowHeight="14.4" x14ac:dyDescent="0.3"/>
  <cols>
    <col min="2" max="11" width="18.44140625" customWidth="1"/>
  </cols>
  <sheetData>
    <row r="1" spans="1:11" x14ac:dyDescent="0.3">
      <c r="A1" s="3" t="s">
        <v>60</v>
      </c>
      <c r="B1" s="3"/>
    </row>
    <row r="2" spans="1:11" ht="55.2" x14ac:dyDescent="0.3">
      <c r="A2" s="4" t="s">
        <v>0</v>
      </c>
      <c r="B2" s="5" t="s">
        <v>1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</row>
    <row r="3" spans="1:11" x14ac:dyDescent="0.3">
      <c r="A3" s="6">
        <v>2000</v>
      </c>
      <c r="B3" s="18">
        <v>4121</v>
      </c>
      <c r="C3" s="18" t="s">
        <v>9</v>
      </c>
      <c r="D3" s="18" t="s">
        <v>9</v>
      </c>
      <c r="E3" s="18" t="s">
        <v>9</v>
      </c>
      <c r="F3" s="18" t="s">
        <v>9</v>
      </c>
      <c r="G3" s="18" t="s">
        <v>9</v>
      </c>
      <c r="H3" s="18" t="s">
        <v>9</v>
      </c>
      <c r="I3" s="18" t="s">
        <v>9</v>
      </c>
      <c r="J3" s="18" t="s">
        <v>9</v>
      </c>
      <c r="K3" s="18" t="s">
        <v>9</v>
      </c>
    </row>
    <row r="4" spans="1:11" x14ac:dyDescent="0.3">
      <c r="A4" s="6">
        <v>2001</v>
      </c>
      <c r="B4" s="18">
        <v>3381</v>
      </c>
      <c r="C4" s="18" t="s">
        <v>9</v>
      </c>
      <c r="D4" s="18" t="s">
        <v>9</v>
      </c>
      <c r="E4" s="18" t="s">
        <v>9</v>
      </c>
      <c r="F4" s="18" t="s">
        <v>9</v>
      </c>
      <c r="G4" s="18" t="s">
        <v>9</v>
      </c>
      <c r="H4" s="18" t="s">
        <v>9</v>
      </c>
      <c r="I4" s="18" t="s">
        <v>9</v>
      </c>
      <c r="J4" s="18" t="s">
        <v>9</v>
      </c>
      <c r="K4" s="18" t="s">
        <v>9</v>
      </c>
    </row>
    <row r="5" spans="1:11" x14ac:dyDescent="0.3">
      <c r="A5" s="6">
        <v>2002</v>
      </c>
      <c r="B5" s="18">
        <v>3073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  <c r="H5" s="18" t="s">
        <v>9</v>
      </c>
      <c r="I5" s="18" t="s">
        <v>9</v>
      </c>
      <c r="J5" s="18" t="s">
        <v>9</v>
      </c>
      <c r="K5" s="18" t="s">
        <v>9</v>
      </c>
    </row>
    <row r="6" spans="1:11" x14ac:dyDescent="0.3">
      <c r="A6" s="6">
        <v>2003</v>
      </c>
      <c r="B6" s="18">
        <v>3065</v>
      </c>
      <c r="C6" s="18" t="s">
        <v>9</v>
      </c>
      <c r="D6" s="18" t="s">
        <v>9</v>
      </c>
      <c r="E6" s="18" t="s">
        <v>9</v>
      </c>
      <c r="F6" s="18" t="s">
        <v>9</v>
      </c>
      <c r="G6" s="18" t="s">
        <v>9</v>
      </c>
      <c r="H6" s="18" t="s">
        <v>9</v>
      </c>
      <c r="I6" s="18" t="s">
        <v>9</v>
      </c>
      <c r="J6" s="18" t="s">
        <v>9</v>
      </c>
      <c r="K6" s="18" t="s">
        <v>9</v>
      </c>
    </row>
    <row r="7" spans="1:11" x14ac:dyDescent="0.3">
      <c r="A7" s="6">
        <v>2004</v>
      </c>
      <c r="B7" s="18">
        <v>3616</v>
      </c>
      <c r="C7" s="18" t="s">
        <v>9</v>
      </c>
      <c r="D7" s="18" t="s">
        <v>9</v>
      </c>
      <c r="E7" s="18">
        <v>672</v>
      </c>
      <c r="F7" s="18">
        <v>727</v>
      </c>
      <c r="G7" s="18">
        <v>416</v>
      </c>
      <c r="H7" s="18">
        <v>371</v>
      </c>
      <c r="I7" s="18">
        <v>397</v>
      </c>
      <c r="J7" s="18">
        <v>228</v>
      </c>
      <c r="K7" s="18">
        <v>5</v>
      </c>
    </row>
    <row r="8" spans="1:11" x14ac:dyDescent="0.3">
      <c r="A8" s="6">
        <v>2005</v>
      </c>
      <c r="B8" s="18">
        <v>3615</v>
      </c>
      <c r="C8" s="18" t="s">
        <v>9</v>
      </c>
      <c r="D8" s="18" t="s">
        <v>9</v>
      </c>
      <c r="E8" s="18">
        <v>634</v>
      </c>
      <c r="F8" s="18">
        <v>644</v>
      </c>
      <c r="G8" s="18">
        <v>465</v>
      </c>
      <c r="H8" s="18">
        <v>377</v>
      </c>
      <c r="I8" s="18">
        <v>392</v>
      </c>
      <c r="J8" s="18">
        <v>289</v>
      </c>
      <c r="K8" s="18">
        <v>4</v>
      </c>
    </row>
    <row r="9" spans="1:11" x14ac:dyDescent="0.3">
      <c r="A9" s="6">
        <v>2006</v>
      </c>
      <c r="B9" s="18">
        <v>3603</v>
      </c>
      <c r="C9" s="18" t="s">
        <v>9</v>
      </c>
      <c r="D9" s="18" t="s">
        <v>9</v>
      </c>
      <c r="E9" s="18">
        <v>584</v>
      </c>
      <c r="F9" s="18">
        <v>663</v>
      </c>
      <c r="G9" s="18">
        <v>466</v>
      </c>
      <c r="H9" s="18">
        <v>357</v>
      </c>
      <c r="I9" s="18">
        <v>399</v>
      </c>
      <c r="J9" s="18">
        <v>328</v>
      </c>
      <c r="K9" s="18">
        <v>2</v>
      </c>
    </row>
    <row r="10" spans="1:11" x14ac:dyDescent="0.3">
      <c r="A10" s="6">
        <v>2007</v>
      </c>
      <c r="B10" s="18">
        <v>4459</v>
      </c>
      <c r="C10" s="18" t="s">
        <v>9</v>
      </c>
      <c r="D10" s="18" t="s">
        <v>9</v>
      </c>
      <c r="E10" s="18">
        <v>694</v>
      </c>
      <c r="F10" s="18">
        <v>744</v>
      </c>
      <c r="G10" s="18">
        <v>575</v>
      </c>
      <c r="H10" s="18">
        <v>461</v>
      </c>
      <c r="I10" s="18">
        <v>479</v>
      </c>
      <c r="J10" s="18">
        <v>448</v>
      </c>
      <c r="K10" s="18">
        <v>2</v>
      </c>
    </row>
    <row r="11" spans="1:11" x14ac:dyDescent="0.3">
      <c r="A11" s="6">
        <v>2008</v>
      </c>
      <c r="B11" s="18">
        <v>4817</v>
      </c>
      <c r="C11" s="18" t="s">
        <v>9</v>
      </c>
      <c r="D11" s="18" t="s">
        <v>9</v>
      </c>
      <c r="E11" s="18">
        <v>683</v>
      </c>
      <c r="F11" s="18">
        <v>743</v>
      </c>
      <c r="G11" s="18">
        <v>661</v>
      </c>
      <c r="H11" s="18">
        <v>526</v>
      </c>
      <c r="I11" s="18">
        <v>533</v>
      </c>
      <c r="J11" s="18">
        <v>508</v>
      </c>
      <c r="K11" s="18">
        <v>5</v>
      </c>
    </row>
    <row r="12" spans="1:11" x14ac:dyDescent="0.3">
      <c r="A12" s="6">
        <v>2009</v>
      </c>
      <c r="B12" s="18">
        <v>6681</v>
      </c>
      <c r="C12" s="18">
        <v>24</v>
      </c>
      <c r="D12" s="18">
        <v>210</v>
      </c>
      <c r="E12" s="18">
        <v>1012</v>
      </c>
      <c r="F12" s="18">
        <v>947</v>
      </c>
      <c r="G12" s="18">
        <v>939</v>
      </c>
      <c r="H12" s="18">
        <v>768</v>
      </c>
      <c r="I12" s="18">
        <v>687</v>
      </c>
      <c r="J12" s="18">
        <v>728</v>
      </c>
      <c r="K12" s="18">
        <v>11</v>
      </c>
    </row>
    <row r="13" spans="1:11" x14ac:dyDescent="0.3">
      <c r="A13" s="6">
        <v>2010</v>
      </c>
      <c r="B13" s="18">
        <v>6974</v>
      </c>
      <c r="C13" s="18">
        <v>30</v>
      </c>
      <c r="D13" s="18">
        <v>197</v>
      </c>
      <c r="E13" s="18">
        <v>1090</v>
      </c>
      <c r="F13" s="18">
        <v>920</v>
      </c>
      <c r="G13" s="18">
        <v>1003</v>
      </c>
      <c r="H13" s="18">
        <v>813</v>
      </c>
      <c r="I13" s="18">
        <v>731</v>
      </c>
      <c r="J13" s="18">
        <v>746</v>
      </c>
      <c r="K13" s="18">
        <v>16</v>
      </c>
    </row>
    <row r="14" spans="1:11" x14ac:dyDescent="0.3">
      <c r="A14" s="6">
        <v>2011</v>
      </c>
      <c r="B14" s="18">
        <v>6875</v>
      </c>
      <c r="C14" s="18">
        <v>20</v>
      </c>
      <c r="D14" s="18">
        <v>171</v>
      </c>
      <c r="E14" s="18">
        <v>944</v>
      </c>
      <c r="F14" s="18">
        <v>893</v>
      </c>
      <c r="G14" s="18">
        <v>1022</v>
      </c>
      <c r="H14" s="18">
        <v>830</v>
      </c>
      <c r="I14" s="18">
        <v>746</v>
      </c>
      <c r="J14" s="18">
        <v>750</v>
      </c>
      <c r="K14" s="18">
        <v>29</v>
      </c>
    </row>
    <row r="15" spans="1:11" x14ac:dyDescent="0.3">
      <c r="A15" s="6">
        <v>2012</v>
      </c>
      <c r="B15" s="18">
        <v>7287</v>
      </c>
      <c r="C15" s="18">
        <v>22</v>
      </c>
      <c r="D15" s="18">
        <v>224</v>
      </c>
      <c r="E15" s="18">
        <v>968</v>
      </c>
      <c r="F15" s="18">
        <v>884</v>
      </c>
      <c r="G15" s="18">
        <v>1046</v>
      </c>
      <c r="H15" s="18">
        <v>930</v>
      </c>
      <c r="I15" s="18">
        <v>767</v>
      </c>
      <c r="J15" s="18">
        <v>809</v>
      </c>
      <c r="K15" s="18">
        <v>33</v>
      </c>
    </row>
    <row r="16" spans="1:11" x14ac:dyDescent="0.3">
      <c r="A16" s="6">
        <v>2013</v>
      </c>
      <c r="B16" s="18">
        <v>4830</v>
      </c>
      <c r="C16" s="18">
        <v>26</v>
      </c>
      <c r="D16" s="18">
        <v>113</v>
      </c>
      <c r="E16" s="18">
        <v>680</v>
      </c>
      <c r="F16" s="18">
        <v>557</v>
      </c>
      <c r="G16" s="18">
        <v>707</v>
      </c>
      <c r="H16" s="18">
        <v>595</v>
      </c>
      <c r="I16" s="18">
        <v>517</v>
      </c>
      <c r="J16" s="18">
        <v>486</v>
      </c>
      <c r="K16" s="18">
        <v>64</v>
      </c>
    </row>
    <row r="17" spans="1:11" x14ac:dyDescent="0.3">
      <c r="A17" s="6">
        <v>2014</v>
      </c>
      <c r="B17" s="18">
        <v>5379</v>
      </c>
      <c r="C17" s="18">
        <v>44</v>
      </c>
      <c r="D17" s="18">
        <v>163</v>
      </c>
      <c r="E17" s="18">
        <v>785</v>
      </c>
      <c r="F17" s="18">
        <v>581</v>
      </c>
      <c r="G17" s="18">
        <v>736</v>
      </c>
      <c r="H17" s="18">
        <v>687</v>
      </c>
      <c r="I17" s="18">
        <v>609</v>
      </c>
      <c r="J17" s="18">
        <v>517</v>
      </c>
      <c r="K17" s="18">
        <v>85</v>
      </c>
    </row>
    <row r="18" spans="1:11" x14ac:dyDescent="0.3">
      <c r="A18" s="16">
        <v>2015</v>
      </c>
      <c r="B18" s="18">
        <v>3982</v>
      </c>
      <c r="C18" s="18">
        <v>55</v>
      </c>
      <c r="D18" s="18">
        <v>122</v>
      </c>
      <c r="E18" s="18">
        <v>562</v>
      </c>
      <c r="F18" s="18">
        <v>420</v>
      </c>
      <c r="G18" s="18">
        <v>475</v>
      </c>
      <c r="H18" s="18">
        <v>523</v>
      </c>
      <c r="I18" s="18">
        <v>438</v>
      </c>
      <c r="J18" s="18">
        <v>374</v>
      </c>
      <c r="K18" s="18">
        <v>167</v>
      </c>
    </row>
    <row r="19" spans="1:11" x14ac:dyDescent="0.3">
      <c r="A19" s="17">
        <v>2016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3">
      <c r="A20" s="17">
        <v>2017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3">
      <c r="A21" s="17">
        <v>2018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3">
      <c r="A22" s="17">
        <v>2019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3">
      <c r="A23" s="17">
        <v>2020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3">
      <c r="A24" s="17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6" spans="1:11" x14ac:dyDescent="0.3">
      <c r="A26" s="3" t="s">
        <v>61</v>
      </c>
    </row>
    <row r="27" spans="1:11" ht="55.2" x14ac:dyDescent="0.3">
      <c r="A27" s="4" t="s">
        <v>0</v>
      </c>
      <c r="B27" s="5" t="s">
        <v>62</v>
      </c>
      <c r="C27" s="5" t="s">
        <v>63</v>
      </c>
      <c r="D27" s="5" t="s">
        <v>64</v>
      </c>
      <c r="E27" s="5" t="s">
        <v>65</v>
      </c>
      <c r="F27" s="5" t="s">
        <v>66</v>
      </c>
      <c r="G27" s="5" t="s">
        <v>67</v>
      </c>
      <c r="H27" s="5" t="s">
        <v>68</v>
      </c>
      <c r="I27" s="5" t="s">
        <v>69</v>
      </c>
      <c r="J27" s="5" t="s">
        <v>70</v>
      </c>
    </row>
    <row r="28" spans="1:11" x14ac:dyDescent="0.3">
      <c r="A28" s="6">
        <v>2000</v>
      </c>
      <c r="B28" s="11" t="s">
        <v>9</v>
      </c>
      <c r="C28" s="11" t="s">
        <v>9</v>
      </c>
      <c r="D28" s="11" t="s">
        <v>9</v>
      </c>
      <c r="E28" s="11" t="s">
        <v>9</v>
      </c>
      <c r="F28" s="11" t="s">
        <v>9</v>
      </c>
      <c r="G28" s="11" t="s">
        <v>9</v>
      </c>
      <c r="H28" s="11" t="s">
        <v>9</v>
      </c>
      <c r="I28" s="11" t="s">
        <v>9</v>
      </c>
      <c r="J28" s="11" t="s">
        <v>9</v>
      </c>
    </row>
    <row r="29" spans="1:11" x14ac:dyDescent="0.3">
      <c r="A29" s="6">
        <v>2001</v>
      </c>
      <c r="B29" s="11" t="s">
        <v>9</v>
      </c>
      <c r="C29" s="11" t="s">
        <v>9</v>
      </c>
      <c r="D29" s="11" t="s">
        <v>9</v>
      </c>
      <c r="E29" s="11" t="s">
        <v>9</v>
      </c>
      <c r="F29" s="11" t="s">
        <v>9</v>
      </c>
      <c r="G29" s="11" t="s">
        <v>9</v>
      </c>
      <c r="H29" s="11" t="s">
        <v>9</v>
      </c>
      <c r="I29" s="11" t="s">
        <v>9</v>
      </c>
      <c r="J29" s="11" t="s">
        <v>9</v>
      </c>
    </row>
    <row r="30" spans="1:11" x14ac:dyDescent="0.3">
      <c r="A30" s="6">
        <v>2002</v>
      </c>
      <c r="B30" s="11" t="s">
        <v>9</v>
      </c>
      <c r="C30" s="11" t="s">
        <v>9</v>
      </c>
      <c r="D30" s="11" t="s">
        <v>9</v>
      </c>
      <c r="E30" s="11" t="s">
        <v>9</v>
      </c>
      <c r="F30" s="11" t="s">
        <v>9</v>
      </c>
      <c r="G30" s="11" t="s">
        <v>9</v>
      </c>
      <c r="H30" s="11" t="s">
        <v>9</v>
      </c>
      <c r="I30" s="11" t="s">
        <v>9</v>
      </c>
      <c r="J30" s="11" t="s">
        <v>9</v>
      </c>
    </row>
    <row r="31" spans="1:11" x14ac:dyDescent="0.3">
      <c r="A31" s="6">
        <v>2003</v>
      </c>
      <c r="B31" s="11" t="s">
        <v>9</v>
      </c>
      <c r="C31" s="11" t="s">
        <v>9</v>
      </c>
      <c r="D31" s="11" t="s">
        <v>9</v>
      </c>
      <c r="E31" s="11" t="s">
        <v>9</v>
      </c>
      <c r="F31" s="11" t="s">
        <v>9</v>
      </c>
      <c r="G31" s="11" t="s">
        <v>9</v>
      </c>
      <c r="H31" s="11" t="s">
        <v>9</v>
      </c>
      <c r="I31" s="11" t="s">
        <v>9</v>
      </c>
      <c r="J31" s="11" t="s">
        <v>9</v>
      </c>
    </row>
    <row r="32" spans="1:11" x14ac:dyDescent="0.3">
      <c r="A32" s="6">
        <v>2004</v>
      </c>
      <c r="B32" s="11" t="s">
        <v>9</v>
      </c>
      <c r="C32" s="11" t="s">
        <v>9</v>
      </c>
      <c r="D32" s="11">
        <f t="shared" ref="D32:D49" si="0">E7/B7</f>
        <v>0.18584070796460178</v>
      </c>
      <c r="E32" s="11">
        <f t="shared" ref="E32:E49" si="1">F7/B7</f>
        <v>0.20105088495575221</v>
      </c>
      <c r="F32" s="11">
        <f t="shared" ref="F32:F49" si="2">G7/B7</f>
        <v>0.11504424778761062</v>
      </c>
      <c r="G32" s="11">
        <f t="shared" ref="G32:G49" si="3">H7/B7</f>
        <v>0.10259955752212389</v>
      </c>
      <c r="H32" s="11">
        <f t="shared" ref="H32:H49" si="4">I7/B7</f>
        <v>0.10978982300884955</v>
      </c>
      <c r="I32" s="11">
        <f t="shared" ref="I32:I49" si="5">J7/B7</f>
        <v>6.3053097345132744E-2</v>
      </c>
      <c r="J32" s="11">
        <f t="shared" ref="J32:J49" si="6">K7/B7</f>
        <v>1.3827433628318584E-3</v>
      </c>
    </row>
    <row r="33" spans="1:10" x14ac:dyDescent="0.3">
      <c r="A33" s="6">
        <v>2005</v>
      </c>
      <c r="B33" s="11" t="s">
        <v>9</v>
      </c>
      <c r="C33" s="11" t="s">
        <v>9</v>
      </c>
      <c r="D33" s="11">
        <f t="shared" si="0"/>
        <v>0.17538035961272475</v>
      </c>
      <c r="E33" s="11">
        <f t="shared" si="1"/>
        <v>0.17814661134163209</v>
      </c>
      <c r="F33" s="11">
        <f t="shared" si="2"/>
        <v>0.12863070539419086</v>
      </c>
      <c r="G33" s="11">
        <f t="shared" si="3"/>
        <v>0.10428769017980637</v>
      </c>
      <c r="H33" s="11">
        <f t="shared" si="4"/>
        <v>0.10843706777316736</v>
      </c>
      <c r="I33" s="11">
        <f t="shared" si="5"/>
        <v>7.9944674965421847E-2</v>
      </c>
      <c r="J33" s="11">
        <f t="shared" si="6"/>
        <v>1.1065006915629322E-3</v>
      </c>
    </row>
    <row r="34" spans="1:10" x14ac:dyDescent="0.3">
      <c r="A34" s="6">
        <v>2006</v>
      </c>
      <c r="B34" s="11" t="s">
        <v>9</v>
      </c>
      <c r="C34" s="11" t="s">
        <v>9</v>
      </c>
      <c r="D34" s="11">
        <f t="shared" si="0"/>
        <v>0.1620871495975576</v>
      </c>
      <c r="E34" s="11">
        <f t="shared" si="1"/>
        <v>0.18401332223147376</v>
      </c>
      <c r="F34" s="11">
        <f t="shared" si="2"/>
        <v>0.12933666389120177</v>
      </c>
      <c r="G34" s="11">
        <f t="shared" si="3"/>
        <v>9.9084096586178186E-2</v>
      </c>
      <c r="H34" s="11">
        <f t="shared" si="4"/>
        <v>0.11074104912572856</v>
      </c>
      <c r="I34" s="11">
        <f t="shared" si="5"/>
        <v>9.1035248404107691E-2</v>
      </c>
      <c r="J34" s="11">
        <f t="shared" si="6"/>
        <v>5.5509297807382742E-4</v>
      </c>
    </row>
    <row r="35" spans="1:10" x14ac:dyDescent="0.3">
      <c r="A35" s="6">
        <v>2007</v>
      </c>
      <c r="B35" s="11" t="s">
        <v>9</v>
      </c>
      <c r="C35" s="11" t="s">
        <v>9</v>
      </c>
      <c r="D35" s="11">
        <f t="shared" si="0"/>
        <v>0.15564027808925768</v>
      </c>
      <c r="E35" s="11">
        <f t="shared" si="1"/>
        <v>0.16685355460865664</v>
      </c>
      <c r="F35" s="11">
        <f t="shared" si="2"/>
        <v>0.12895267997308812</v>
      </c>
      <c r="G35" s="11">
        <f t="shared" si="3"/>
        <v>0.10338640950885848</v>
      </c>
      <c r="H35" s="11">
        <f t="shared" si="4"/>
        <v>0.10742318905584211</v>
      </c>
      <c r="I35" s="11">
        <f t="shared" si="5"/>
        <v>0.10047095761381476</v>
      </c>
      <c r="J35" s="11">
        <f t="shared" si="6"/>
        <v>4.4853106077595876E-4</v>
      </c>
    </row>
    <row r="36" spans="1:10" x14ac:dyDescent="0.3">
      <c r="A36" s="6">
        <v>2008</v>
      </c>
      <c r="B36" s="11" t="s">
        <v>9</v>
      </c>
      <c r="C36" s="11" t="s">
        <v>9</v>
      </c>
      <c r="D36" s="11">
        <f t="shared" si="0"/>
        <v>0.14178949553664105</v>
      </c>
      <c r="E36" s="11">
        <f t="shared" si="1"/>
        <v>0.15424538094249532</v>
      </c>
      <c r="F36" s="11">
        <f t="shared" si="2"/>
        <v>0.13722233755449451</v>
      </c>
      <c r="G36" s="11">
        <f t="shared" si="3"/>
        <v>0.1091965953913224</v>
      </c>
      <c r="H36" s="11">
        <f t="shared" si="4"/>
        <v>0.1106497820220054</v>
      </c>
      <c r="I36" s="11">
        <f t="shared" si="5"/>
        <v>0.10545982976956612</v>
      </c>
      <c r="J36" s="11">
        <f t="shared" si="6"/>
        <v>1.0379904504878555E-3</v>
      </c>
    </row>
    <row r="37" spans="1:10" x14ac:dyDescent="0.3">
      <c r="A37" s="6">
        <v>2009</v>
      </c>
      <c r="B37" s="11">
        <f t="shared" ref="B37:B49" si="7">C12/B12</f>
        <v>3.5922766052986078E-3</v>
      </c>
      <c r="C37" s="11">
        <f t="shared" ref="C37:C49" si="8">D12/B12</f>
        <v>3.1432420296362819E-2</v>
      </c>
      <c r="D37" s="11">
        <f t="shared" si="0"/>
        <v>0.15147433019009129</v>
      </c>
      <c r="E37" s="11">
        <f t="shared" si="1"/>
        <v>0.14174524771740757</v>
      </c>
      <c r="F37" s="11">
        <f t="shared" si="2"/>
        <v>0.14054782218230805</v>
      </c>
      <c r="G37" s="11">
        <f t="shared" si="3"/>
        <v>0.11495285136955545</v>
      </c>
      <c r="H37" s="11">
        <f t="shared" si="4"/>
        <v>0.10282891782667265</v>
      </c>
      <c r="I37" s="11">
        <f t="shared" si="5"/>
        <v>0.10896572369405777</v>
      </c>
      <c r="J37" s="11">
        <f t="shared" si="6"/>
        <v>1.6464601107618619E-3</v>
      </c>
    </row>
    <row r="38" spans="1:10" x14ac:dyDescent="0.3">
      <c r="A38" s="6">
        <v>2010</v>
      </c>
      <c r="B38" s="11">
        <f t="shared" si="7"/>
        <v>4.3016919988528822E-3</v>
      </c>
      <c r="C38" s="11">
        <f t="shared" si="8"/>
        <v>2.8247777459133927E-2</v>
      </c>
      <c r="D38" s="11">
        <f t="shared" si="0"/>
        <v>0.15629480929165471</v>
      </c>
      <c r="E38" s="11">
        <f t="shared" si="1"/>
        <v>0.13191855463148838</v>
      </c>
      <c r="F38" s="11">
        <f t="shared" si="2"/>
        <v>0.14381990249498136</v>
      </c>
      <c r="G38" s="11">
        <f t="shared" si="3"/>
        <v>0.1165758531689131</v>
      </c>
      <c r="H38" s="11">
        <f t="shared" si="4"/>
        <v>0.10481789503871523</v>
      </c>
      <c r="I38" s="11">
        <f t="shared" si="5"/>
        <v>0.10696874103814166</v>
      </c>
      <c r="J38" s="11">
        <f t="shared" si="6"/>
        <v>2.294235732721537E-3</v>
      </c>
    </row>
    <row r="39" spans="1:10" x14ac:dyDescent="0.3">
      <c r="A39" s="6">
        <v>2011</v>
      </c>
      <c r="B39" s="11">
        <f t="shared" si="7"/>
        <v>2.9090909090909089E-3</v>
      </c>
      <c r="C39" s="11">
        <f t="shared" si="8"/>
        <v>2.4872727272727272E-2</v>
      </c>
      <c r="D39" s="11">
        <f t="shared" si="0"/>
        <v>0.13730909090909091</v>
      </c>
      <c r="E39" s="11">
        <f t="shared" si="1"/>
        <v>0.12989090909090908</v>
      </c>
      <c r="F39" s="11">
        <f t="shared" si="2"/>
        <v>0.14865454545454546</v>
      </c>
      <c r="G39" s="11">
        <f t="shared" si="3"/>
        <v>0.12072727272727272</v>
      </c>
      <c r="H39" s="11">
        <f t="shared" si="4"/>
        <v>0.1085090909090909</v>
      </c>
      <c r="I39" s="11">
        <f t="shared" si="5"/>
        <v>0.10909090909090909</v>
      </c>
      <c r="J39" s="11">
        <f t="shared" si="6"/>
        <v>4.218181818181818E-3</v>
      </c>
    </row>
    <row r="40" spans="1:10" x14ac:dyDescent="0.3">
      <c r="A40" s="6">
        <v>2012</v>
      </c>
      <c r="B40" s="11">
        <f t="shared" si="7"/>
        <v>3.0190750651845752E-3</v>
      </c>
      <c r="C40" s="11">
        <f t="shared" si="8"/>
        <v>3.073967339097022E-2</v>
      </c>
      <c r="D40" s="11">
        <f t="shared" si="0"/>
        <v>0.13283930286812132</v>
      </c>
      <c r="E40" s="11">
        <f t="shared" si="1"/>
        <v>0.12131192534650748</v>
      </c>
      <c r="F40" s="11">
        <f t="shared" si="2"/>
        <v>0.14354329628104845</v>
      </c>
      <c r="G40" s="11">
        <f t="shared" si="3"/>
        <v>0.12762453684643887</v>
      </c>
      <c r="H40" s="11">
        <f t="shared" si="4"/>
        <v>0.10525593522711678</v>
      </c>
      <c r="I40" s="11">
        <f t="shared" si="5"/>
        <v>0.1110196239879237</v>
      </c>
      <c r="J40" s="11">
        <f t="shared" si="6"/>
        <v>4.5286125977768632E-3</v>
      </c>
    </row>
    <row r="41" spans="1:10" x14ac:dyDescent="0.3">
      <c r="A41" s="6">
        <v>2013</v>
      </c>
      <c r="B41" s="11">
        <f t="shared" si="7"/>
        <v>5.3830227743271218E-3</v>
      </c>
      <c r="C41" s="11">
        <f t="shared" si="8"/>
        <v>2.339544513457557E-2</v>
      </c>
      <c r="D41" s="11">
        <f t="shared" si="0"/>
        <v>0.14078674948240166</v>
      </c>
      <c r="E41" s="11">
        <f t="shared" si="1"/>
        <v>0.11532091097308489</v>
      </c>
      <c r="F41" s="11">
        <f t="shared" si="2"/>
        <v>0.1463768115942029</v>
      </c>
      <c r="G41" s="11">
        <f t="shared" si="3"/>
        <v>0.12318840579710146</v>
      </c>
      <c r="H41" s="11">
        <f t="shared" si="4"/>
        <v>0.10703933747412009</v>
      </c>
      <c r="I41" s="11">
        <f t="shared" si="5"/>
        <v>0.10062111801242236</v>
      </c>
      <c r="J41" s="11">
        <f t="shared" si="6"/>
        <v>1.3250517598343685E-2</v>
      </c>
    </row>
    <row r="42" spans="1:10" x14ac:dyDescent="0.3">
      <c r="A42" s="6">
        <v>2014</v>
      </c>
      <c r="B42" s="11">
        <f t="shared" si="7"/>
        <v>8.1799591002044997E-3</v>
      </c>
      <c r="C42" s="11">
        <f t="shared" si="8"/>
        <v>3.0303030303030304E-2</v>
      </c>
      <c r="D42" s="11">
        <f t="shared" si="0"/>
        <v>0.145937906674103</v>
      </c>
      <c r="E42" s="11">
        <f t="shared" si="1"/>
        <v>0.10801264175497305</v>
      </c>
      <c r="F42" s="11">
        <f t="shared" si="2"/>
        <v>0.13682840676705707</v>
      </c>
      <c r="G42" s="11">
        <f t="shared" si="3"/>
        <v>0.12771890686001117</v>
      </c>
      <c r="H42" s="11">
        <f t="shared" si="4"/>
        <v>0.113218070273285</v>
      </c>
      <c r="I42" s="11">
        <f t="shared" si="5"/>
        <v>9.6114519427402859E-2</v>
      </c>
      <c r="J42" s="11">
        <f t="shared" si="6"/>
        <v>1.5802193716304147E-2</v>
      </c>
    </row>
    <row r="43" spans="1:10" x14ac:dyDescent="0.3">
      <c r="A43" s="16">
        <v>2015</v>
      </c>
      <c r="B43" s="11">
        <f t="shared" si="7"/>
        <v>1.3812154696132596E-2</v>
      </c>
      <c r="C43" s="11">
        <f t="shared" si="8"/>
        <v>3.0637870416875941E-2</v>
      </c>
      <c r="D43" s="11">
        <f t="shared" si="0"/>
        <v>0.1411351079859367</v>
      </c>
      <c r="E43" s="11">
        <f t="shared" si="1"/>
        <v>0.10547463586137619</v>
      </c>
      <c r="F43" s="11">
        <f t="shared" si="2"/>
        <v>0.11928679055750879</v>
      </c>
      <c r="G43" s="11">
        <f t="shared" si="3"/>
        <v>0.13134103465595179</v>
      </c>
      <c r="H43" s="11">
        <f t="shared" si="4"/>
        <v>0.10999497739829231</v>
      </c>
      <c r="I43" s="11">
        <f t="shared" si="5"/>
        <v>9.3922651933701654E-2</v>
      </c>
      <c r="J43" s="11">
        <f t="shared" si="6"/>
        <v>4.1938724259166248E-2</v>
      </c>
    </row>
    <row r="44" spans="1:10" x14ac:dyDescent="0.3">
      <c r="A44" s="17">
        <v>2016</v>
      </c>
      <c r="B44" s="11" t="e">
        <f t="shared" si="7"/>
        <v>#DIV/0!</v>
      </c>
      <c r="C44" s="11" t="e">
        <f t="shared" si="8"/>
        <v>#DIV/0!</v>
      </c>
      <c r="D44" s="11" t="e">
        <f t="shared" si="0"/>
        <v>#DIV/0!</v>
      </c>
      <c r="E44" s="11" t="e">
        <f t="shared" si="1"/>
        <v>#DIV/0!</v>
      </c>
      <c r="F44" s="11" t="e">
        <f t="shared" si="2"/>
        <v>#DIV/0!</v>
      </c>
      <c r="G44" s="11" t="e">
        <f t="shared" si="3"/>
        <v>#DIV/0!</v>
      </c>
      <c r="H44" s="11" t="e">
        <f t="shared" si="4"/>
        <v>#DIV/0!</v>
      </c>
      <c r="I44" s="11" t="e">
        <f t="shared" si="5"/>
        <v>#DIV/0!</v>
      </c>
      <c r="J44" s="11" t="e">
        <f t="shared" si="6"/>
        <v>#DIV/0!</v>
      </c>
    </row>
    <row r="45" spans="1:10" x14ac:dyDescent="0.3">
      <c r="A45" s="17">
        <v>2017</v>
      </c>
      <c r="B45" s="11" t="e">
        <f t="shared" si="7"/>
        <v>#DIV/0!</v>
      </c>
      <c r="C45" s="11" t="e">
        <f t="shared" si="8"/>
        <v>#DIV/0!</v>
      </c>
      <c r="D45" s="11" t="e">
        <f t="shared" si="0"/>
        <v>#DIV/0!</v>
      </c>
      <c r="E45" s="11" t="e">
        <f t="shared" si="1"/>
        <v>#DIV/0!</v>
      </c>
      <c r="F45" s="11" t="e">
        <f t="shared" si="2"/>
        <v>#DIV/0!</v>
      </c>
      <c r="G45" s="11" t="e">
        <f t="shared" si="3"/>
        <v>#DIV/0!</v>
      </c>
      <c r="H45" s="11" t="e">
        <f t="shared" si="4"/>
        <v>#DIV/0!</v>
      </c>
      <c r="I45" s="11" t="e">
        <f t="shared" si="5"/>
        <v>#DIV/0!</v>
      </c>
      <c r="J45" s="11" t="e">
        <f t="shared" si="6"/>
        <v>#DIV/0!</v>
      </c>
    </row>
    <row r="46" spans="1:10" x14ac:dyDescent="0.3">
      <c r="A46" s="17">
        <v>2018</v>
      </c>
      <c r="B46" s="11" t="e">
        <f t="shared" si="7"/>
        <v>#DIV/0!</v>
      </c>
      <c r="C46" s="11" t="e">
        <f t="shared" si="8"/>
        <v>#DIV/0!</v>
      </c>
      <c r="D46" s="11" t="e">
        <f t="shared" si="0"/>
        <v>#DIV/0!</v>
      </c>
      <c r="E46" s="11" t="e">
        <f t="shared" si="1"/>
        <v>#DIV/0!</v>
      </c>
      <c r="F46" s="11" t="e">
        <f t="shared" si="2"/>
        <v>#DIV/0!</v>
      </c>
      <c r="G46" s="11" t="e">
        <f t="shared" si="3"/>
        <v>#DIV/0!</v>
      </c>
      <c r="H46" s="11" t="e">
        <f t="shared" si="4"/>
        <v>#DIV/0!</v>
      </c>
      <c r="I46" s="11" t="e">
        <f t="shared" si="5"/>
        <v>#DIV/0!</v>
      </c>
      <c r="J46" s="11" t="e">
        <f t="shared" si="6"/>
        <v>#DIV/0!</v>
      </c>
    </row>
    <row r="47" spans="1:10" x14ac:dyDescent="0.3">
      <c r="A47" s="17">
        <v>2019</v>
      </c>
      <c r="B47" s="11" t="e">
        <f t="shared" si="7"/>
        <v>#DIV/0!</v>
      </c>
      <c r="C47" s="11" t="e">
        <f t="shared" si="8"/>
        <v>#DIV/0!</v>
      </c>
      <c r="D47" s="11" t="e">
        <f t="shared" si="0"/>
        <v>#DIV/0!</v>
      </c>
      <c r="E47" s="11" t="e">
        <f t="shared" si="1"/>
        <v>#DIV/0!</v>
      </c>
      <c r="F47" s="11" t="e">
        <f t="shared" si="2"/>
        <v>#DIV/0!</v>
      </c>
      <c r="G47" s="11" t="e">
        <f t="shared" si="3"/>
        <v>#DIV/0!</v>
      </c>
      <c r="H47" s="11" t="e">
        <f t="shared" si="4"/>
        <v>#DIV/0!</v>
      </c>
      <c r="I47" s="11" t="e">
        <f t="shared" si="5"/>
        <v>#DIV/0!</v>
      </c>
      <c r="J47" s="11" t="e">
        <f t="shared" si="6"/>
        <v>#DIV/0!</v>
      </c>
    </row>
    <row r="48" spans="1:10" x14ac:dyDescent="0.3">
      <c r="A48" s="17">
        <v>2020</v>
      </c>
      <c r="B48" s="11" t="e">
        <f t="shared" si="7"/>
        <v>#DIV/0!</v>
      </c>
      <c r="C48" s="11" t="e">
        <f t="shared" si="8"/>
        <v>#DIV/0!</v>
      </c>
      <c r="D48" s="11" t="e">
        <f t="shared" si="0"/>
        <v>#DIV/0!</v>
      </c>
      <c r="E48" s="11" t="e">
        <f t="shared" si="1"/>
        <v>#DIV/0!</v>
      </c>
      <c r="F48" s="11" t="e">
        <f t="shared" si="2"/>
        <v>#DIV/0!</v>
      </c>
      <c r="G48" s="11" t="e">
        <f t="shared" si="3"/>
        <v>#DIV/0!</v>
      </c>
      <c r="H48" s="11" t="e">
        <f t="shared" si="4"/>
        <v>#DIV/0!</v>
      </c>
      <c r="I48" s="11" t="e">
        <f t="shared" si="5"/>
        <v>#DIV/0!</v>
      </c>
      <c r="J48" s="11" t="e">
        <f t="shared" si="6"/>
        <v>#DIV/0!</v>
      </c>
    </row>
    <row r="49" spans="1:10" x14ac:dyDescent="0.3">
      <c r="A49" s="17">
        <v>2021</v>
      </c>
      <c r="B49" s="11" t="e">
        <f t="shared" si="7"/>
        <v>#DIV/0!</v>
      </c>
      <c r="C49" s="11" t="e">
        <f t="shared" si="8"/>
        <v>#DIV/0!</v>
      </c>
      <c r="D49" s="11" t="e">
        <f t="shared" si="0"/>
        <v>#DIV/0!</v>
      </c>
      <c r="E49" s="11" t="e">
        <f t="shared" si="1"/>
        <v>#DIV/0!</v>
      </c>
      <c r="F49" s="11" t="e">
        <f t="shared" si="2"/>
        <v>#DIV/0!</v>
      </c>
      <c r="G49" s="11" t="e">
        <f t="shared" si="3"/>
        <v>#DIV/0!</v>
      </c>
      <c r="H49" s="11" t="e">
        <f t="shared" si="4"/>
        <v>#DIV/0!</v>
      </c>
      <c r="I49" s="11" t="e">
        <f t="shared" si="5"/>
        <v>#DIV/0!</v>
      </c>
      <c r="J49" s="11" t="e">
        <f t="shared" si="6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43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topLeftCell="A3" zoomScale="115" zoomScaleNormal="100" zoomScaleSheetLayoutView="115" workbookViewId="0"/>
  </sheetViews>
  <sheetFormatPr defaultRowHeight="14.4" x14ac:dyDescent="0.3"/>
  <cols>
    <col min="2" max="4" width="18.5546875" customWidth="1"/>
  </cols>
  <sheetData>
    <row r="1" spans="1:4" x14ac:dyDescent="0.3">
      <c r="A1" s="3" t="s">
        <v>71</v>
      </c>
      <c r="B1" s="3"/>
    </row>
    <row r="2" spans="1:4" ht="69" x14ac:dyDescent="0.3">
      <c r="A2" s="4" t="s">
        <v>0</v>
      </c>
      <c r="B2" s="5" t="s">
        <v>1</v>
      </c>
      <c r="C2" s="5" t="s">
        <v>25</v>
      </c>
      <c r="D2" s="5" t="s">
        <v>26</v>
      </c>
    </row>
    <row r="3" spans="1:4" x14ac:dyDescent="0.3">
      <c r="A3" s="6">
        <v>2000</v>
      </c>
      <c r="B3" s="18">
        <v>4121</v>
      </c>
      <c r="C3" s="18">
        <v>2719</v>
      </c>
      <c r="D3" s="18">
        <v>1402</v>
      </c>
    </row>
    <row r="4" spans="1:4" x14ac:dyDescent="0.3">
      <c r="A4" s="6">
        <v>2001</v>
      </c>
      <c r="B4" s="18">
        <v>3381</v>
      </c>
      <c r="C4" s="18">
        <v>2210</v>
      </c>
      <c r="D4" s="18">
        <v>1171</v>
      </c>
    </row>
    <row r="5" spans="1:4" x14ac:dyDescent="0.3">
      <c r="A5" s="6">
        <v>2002</v>
      </c>
      <c r="B5" s="18">
        <v>3073</v>
      </c>
      <c r="C5" s="18">
        <v>1945</v>
      </c>
      <c r="D5" s="18">
        <v>1128</v>
      </c>
    </row>
    <row r="6" spans="1:4" x14ac:dyDescent="0.3">
      <c r="A6" s="6">
        <v>2003</v>
      </c>
      <c r="B6" s="18">
        <v>3065</v>
      </c>
      <c r="C6" s="18">
        <v>1924</v>
      </c>
      <c r="D6" s="18">
        <v>1141</v>
      </c>
    </row>
    <row r="7" spans="1:4" x14ac:dyDescent="0.3">
      <c r="A7" s="6">
        <v>2004</v>
      </c>
      <c r="B7" s="18">
        <v>3616</v>
      </c>
      <c r="C7" s="18">
        <v>2284</v>
      </c>
      <c r="D7" s="18">
        <v>1332</v>
      </c>
    </row>
    <row r="8" spans="1:4" x14ac:dyDescent="0.3">
      <c r="A8" s="6">
        <v>2005</v>
      </c>
      <c r="B8" s="18">
        <v>3615</v>
      </c>
      <c r="C8" s="18">
        <v>2301</v>
      </c>
      <c r="D8" s="18">
        <v>1314</v>
      </c>
    </row>
    <row r="9" spans="1:4" x14ac:dyDescent="0.3">
      <c r="A9" s="6">
        <v>2006</v>
      </c>
      <c r="B9" s="18">
        <v>3603</v>
      </c>
      <c r="C9" s="18">
        <v>2239</v>
      </c>
      <c r="D9" s="18">
        <v>1364</v>
      </c>
    </row>
    <row r="10" spans="1:4" x14ac:dyDescent="0.3">
      <c r="A10" s="6">
        <v>2007</v>
      </c>
      <c r="B10" s="18">
        <v>4459</v>
      </c>
      <c r="C10" s="18">
        <v>2975</v>
      </c>
      <c r="D10" s="18">
        <v>1484</v>
      </c>
    </row>
    <row r="11" spans="1:4" x14ac:dyDescent="0.3">
      <c r="A11" s="6">
        <v>2008</v>
      </c>
      <c r="B11" s="18">
        <v>4817</v>
      </c>
      <c r="C11" s="18">
        <v>3417</v>
      </c>
      <c r="D11" s="18">
        <v>1400</v>
      </c>
    </row>
    <row r="12" spans="1:4" x14ac:dyDescent="0.3">
      <c r="A12" s="6">
        <v>2009</v>
      </c>
      <c r="B12" s="18">
        <v>6681</v>
      </c>
      <c r="C12" s="18">
        <v>4794</v>
      </c>
      <c r="D12" s="18">
        <v>1887</v>
      </c>
    </row>
    <row r="13" spans="1:4" x14ac:dyDescent="0.3">
      <c r="A13" s="6">
        <v>2010</v>
      </c>
      <c r="B13" s="18">
        <v>6974</v>
      </c>
      <c r="C13" s="18">
        <v>4797</v>
      </c>
      <c r="D13" s="18">
        <v>2177</v>
      </c>
    </row>
    <row r="14" spans="1:4" x14ac:dyDescent="0.3">
      <c r="A14" s="6">
        <v>2011</v>
      </c>
      <c r="B14" s="18">
        <v>6875</v>
      </c>
      <c r="C14" s="18">
        <v>4709</v>
      </c>
      <c r="D14" s="18">
        <v>2166</v>
      </c>
    </row>
    <row r="15" spans="1:4" x14ac:dyDescent="0.3">
      <c r="A15" s="6">
        <v>2012</v>
      </c>
      <c r="B15" s="18">
        <v>7287</v>
      </c>
      <c r="C15" s="18">
        <v>5176</v>
      </c>
      <c r="D15" s="18">
        <v>2111</v>
      </c>
    </row>
    <row r="16" spans="1:4" x14ac:dyDescent="0.3">
      <c r="A16" s="6">
        <v>2013</v>
      </c>
      <c r="B16" s="18">
        <v>4830</v>
      </c>
      <c r="C16" s="18">
        <v>3206</v>
      </c>
      <c r="D16" s="18">
        <v>1624</v>
      </c>
    </row>
    <row r="17" spans="1:4" x14ac:dyDescent="0.3">
      <c r="A17" s="6">
        <v>2014</v>
      </c>
      <c r="B17" s="18">
        <v>5379</v>
      </c>
      <c r="C17" s="18">
        <v>3773</v>
      </c>
      <c r="D17" s="18">
        <v>1606</v>
      </c>
    </row>
    <row r="18" spans="1:4" x14ac:dyDescent="0.3">
      <c r="A18" s="16">
        <v>2015</v>
      </c>
      <c r="B18" s="19">
        <v>3982</v>
      </c>
      <c r="C18" s="19">
        <v>2717</v>
      </c>
      <c r="D18" s="19">
        <v>1265</v>
      </c>
    </row>
    <row r="19" spans="1:4" x14ac:dyDescent="0.3">
      <c r="A19" s="17">
        <v>2016</v>
      </c>
      <c r="B19" s="19">
        <f>SUM(C19:D19)</f>
        <v>0</v>
      </c>
      <c r="C19" s="19"/>
      <c r="D19" s="19"/>
    </row>
    <row r="20" spans="1:4" x14ac:dyDescent="0.3">
      <c r="A20" s="17">
        <v>2017</v>
      </c>
      <c r="B20" s="19">
        <f t="shared" ref="B20:B24" si="0">SUM(C20:D20)</f>
        <v>0</v>
      </c>
      <c r="C20" s="19"/>
      <c r="D20" s="19"/>
    </row>
    <row r="21" spans="1:4" x14ac:dyDescent="0.3">
      <c r="A21" s="17">
        <v>2018</v>
      </c>
      <c r="B21" s="19">
        <f t="shared" si="0"/>
        <v>0</v>
      </c>
      <c r="C21" s="19"/>
      <c r="D21" s="19"/>
    </row>
    <row r="22" spans="1:4" x14ac:dyDescent="0.3">
      <c r="A22" s="17">
        <v>2019</v>
      </c>
      <c r="B22" s="19">
        <f t="shared" si="0"/>
        <v>0</v>
      </c>
      <c r="C22" s="19"/>
      <c r="D22" s="19"/>
    </row>
    <row r="23" spans="1:4" x14ac:dyDescent="0.3">
      <c r="A23" s="17">
        <v>2020</v>
      </c>
      <c r="B23" s="19">
        <f t="shared" si="0"/>
        <v>0</v>
      </c>
      <c r="C23" s="19"/>
      <c r="D23" s="19"/>
    </row>
    <row r="24" spans="1:4" x14ac:dyDescent="0.3">
      <c r="A24" s="17">
        <v>2021</v>
      </c>
      <c r="B24" s="20">
        <f t="shared" si="0"/>
        <v>0</v>
      </c>
      <c r="C24" s="20"/>
      <c r="D24" s="20"/>
    </row>
    <row r="26" spans="1:4" x14ac:dyDescent="0.3">
      <c r="A26" s="3" t="s">
        <v>72</v>
      </c>
      <c r="B26" s="3"/>
    </row>
    <row r="27" spans="1:4" ht="69" x14ac:dyDescent="0.3">
      <c r="A27" s="4" t="s">
        <v>0</v>
      </c>
      <c r="B27" s="5" t="s">
        <v>73</v>
      </c>
      <c r="C27" s="5" t="s">
        <v>74</v>
      </c>
    </row>
    <row r="28" spans="1:4" x14ac:dyDescent="0.3">
      <c r="A28" s="6">
        <v>2000</v>
      </c>
      <c r="B28" s="21">
        <f>C3/B3</f>
        <v>0.65979131278815817</v>
      </c>
      <c r="C28" s="21">
        <f>D3/B3</f>
        <v>0.34020868721184178</v>
      </c>
    </row>
    <row r="29" spans="1:4" x14ac:dyDescent="0.3">
      <c r="A29" s="6">
        <v>2001</v>
      </c>
      <c r="B29" s="21">
        <f t="shared" ref="B29:B49" si="1">C4/B4</f>
        <v>0.65365276545400774</v>
      </c>
      <c r="C29" s="21">
        <f t="shared" ref="C29:C49" si="2">D4/B4</f>
        <v>0.34634723454599231</v>
      </c>
    </row>
    <row r="30" spans="1:4" x14ac:dyDescent="0.3">
      <c r="A30" s="6">
        <v>2002</v>
      </c>
      <c r="B30" s="21">
        <f t="shared" si="1"/>
        <v>0.63293198828506347</v>
      </c>
      <c r="C30" s="21">
        <f t="shared" si="2"/>
        <v>0.36706801171493653</v>
      </c>
    </row>
    <row r="31" spans="1:4" x14ac:dyDescent="0.3">
      <c r="A31" s="6">
        <v>2003</v>
      </c>
      <c r="B31" s="21">
        <f t="shared" si="1"/>
        <v>0.62773246329526922</v>
      </c>
      <c r="C31" s="21">
        <f t="shared" si="2"/>
        <v>0.37226753670473084</v>
      </c>
    </row>
    <row r="32" spans="1:4" x14ac:dyDescent="0.3">
      <c r="A32" s="6">
        <v>2004</v>
      </c>
      <c r="B32" s="21">
        <f t="shared" si="1"/>
        <v>0.63163716814159288</v>
      </c>
      <c r="C32" s="21">
        <f t="shared" si="2"/>
        <v>0.36836283185840707</v>
      </c>
    </row>
    <row r="33" spans="1:3" x14ac:dyDescent="0.3">
      <c r="A33" s="6">
        <v>2005</v>
      </c>
      <c r="B33" s="21">
        <f t="shared" si="1"/>
        <v>0.63651452282157672</v>
      </c>
      <c r="C33" s="21">
        <f t="shared" si="2"/>
        <v>0.36348547717842322</v>
      </c>
    </row>
    <row r="34" spans="1:3" x14ac:dyDescent="0.3">
      <c r="A34" s="6">
        <v>2006</v>
      </c>
      <c r="B34" s="21">
        <f t="shared" si="1"/>
        <v>0.62142658895364977</v>
      </c>
      <c r="C34" s="21">
        <f t="shared" si="2"/>
        <v>0.37857341104635028</v>
      </c>
    </row>
    <row r="35" spans="1:3" x14ac:dyDescent="0.3">
      <c r="A35" s="6">
        <v>2007</v>
      </c>
      <c r="B35" s="21">
        <f t="shared" si="1"/>
        <v>0.66718995290423866</v>
      </c>
      <c r="C35" s="21">
        <f t="shared" si="2"/>
        <v>0.3328100470957614</v>
      </c>
    </row>
    <row r="36" spans="1:3" x14ac:dyDescent="0.3">
      <c r="A36" s="6">
        <v>2008</v>
      </c>
      <c r="B36" s="21">
        <f t="shared" si="1"/>
        <v>0.70936267386340046</v>
      </c>
      <c r="C36" s="21">
        <f t="shared" si="2"/>
        <v>0.29063732613659954</v>
      </c>
    </row>
    <row r="37" spans="1:3" x14ac:dyDescent="0.3">
      <c r="A37" s="6">
        <v>2009</v>
      </c>
      <c r="B37" s="21">
        <f t="shared" si="1"/>
        <v>0.71755725190839692</v>
      </c>
      <c r="C37" s="21">
        <f t="shared" si="2"/>
        <v>0.28244274809160308</v>
      </c>
    </row>
    <row r="38" spans="1:3" x14ac:dyDescent="0.3">
      <c r="A38" s="6">
        <v>2010</v>
      </c>
      <c r="B38" s="21">
        <f t="shared" si="1"/>
        <v>0.6878405506165759</v>
      </c>
      <c r="C38" s="21">
        <f t="shared" si="2"/>
        <v>0.31215944938342416</v>
      </c>
    </row>
    <row r="39" spans="1:3" x14ac:dyDescent="0.3">
      <c r="A39" s="6">
        <v>2011</v>
      </c>
      <c r="B39" s="21">
        <f t="shared" si="1"/>
        <v>0.68494545454545452</v>
      </c>
      <c r="C39" s="21">
        <f t="shared" si="2"/>
        <v>0.31505454545454548</v>
      </c>
    </row>
    <row r="40" spans="1:3" x14ac:dyDescent="0.3">
      <c r="A40" s="6">
        <v>2012</v>
      </c>
      <c r="B40" s="21">
        <f t="shared" si="1"/>
        <v>0.71030602442706192</v>
      </c>
      <c r="C40" s="21">
        <f t="shared" si="2"/>
        <v>0.28969397557293813</v>
      </c>
    </row>
    <row r="41" spans="1:3" x14ac:dyDescent="0.3">
      <c r="A41" s="6">
        <v>2013</v>
      </c>
      <c r="B41" s="21">
        <f t="shared" si="1"/>
        <v>0.663768115942029</v>
      </c>
      <c r="C41" s="21">
        <f t="shared" si="2"/>
        <v>0.336231884057971</v>
      </c>
    </row>
    <row r="42" spans="1:3" x14ac:dyDescent="0.3">
      <c r="A42" s="6">
        <v>2014</v>
      </c>
      <c r="B42" s="21">
        <f t="shared" si="1"/>
        <v>0.70143149284253581</v>
      </c>
      <c r="C42" s="21">
        <f t="shared" si="2"/>
        <v>0.29856850715746419</v>
      </c>
    </row>
    <row r="43" spans="1:3" x14ac:dyDescent="0.3">
      <c r="A43" s="16">
        <v>2015</v>
      </c>
      <c r="B43" s="21">
        <f t="shared" si="1"/>
        <v>0.68232044198895025</v>
      </c>
      <c r="C43" s="21">
        <f t="shared" si="2"/>
        <v>0.31767955801104975</v>
      </c>
    </row>
    <row r="44" spans="1:3" x14ac:dyDescent="0.3">
      <c r="A44" s="17">
        <v>2016</v>
      </c>
      <c r="B44" s="21" t="e">
        <f t="shared" si="1"/>
        <v>#DIV/0!</v>
      </c>
      <c r="C44" s="21" t="e">
        <f t="shared" si="2"/>
        <v>#DIV/0!</v>
      </c>
    </row>
    <row r="45" spans="1:3" x14ac:dyDescent="0.3">
      <c r="A45" s="17">
        <v>2017</v>
      </c>
      <c r="B45" s="21" t="e">
        <f t="shared" si="1"/>
        <v>#DIV/0!</v>
      </c>
      <c r="C45" s="21" t="e">
        <f t="shared" si="2"/>
        <v>#DIV/0!</v>
      </c>
    </row>
    <row r="46" spans="1:3" x14ac:dyDescent="0.3">
      <c r="A46" s="17">
        <v>2018</v>
      </c>
      <c r="B46" s="21" t="e">
        <f t="shared" si="1"/>
        <v>#DIV/0!</v>
      </c>
      <c r="C46" s="21" t="e">
        <f t="shared" si="2"/>
        <v>#DIV/0!</v>
      </c>
    </row>
    <row r="47" spans="1:3" x14ac:dyDescent="0.3">
      <c r="A47" s="17">
        <v>2019</v>
      </c>
      <c r="B47" s="21" t="e">
        <f t="shared" si="1"/>
        <v>#DIV/0!</v>
      </c>
      <c r="C47" s="21" t="e">
        <f t="shared" si="2"/>
        <v>#DIV/0!</v>
      </c>
    </row>
    <row r="48" spans="1:3" x14ac:dyDescent="0.3">
      <c r="A48" s="17">
        <v>2020</v>
      </c>
      <c r="B48" s="21" t="e">
        <f t="shared" si="1"/>
        <v>#DIV/0!</v>
      </c>
      <c r="C48" s="21" t="e">
        <f t="shared" si="2"/>
        <v>#DIV/0!</v>
      </c>
    </row>
    <row r="49" spans="1:3" x14ac:dyDescent="0.3">
      <c r="A49" s="17">
        <v>2021</v>
      </c>
      <c r="B49" s="21" t="e">
        <f t="shared" si="1"/>
        <v>#DIV/0!</v>
      </c>
      <c r="C49" s="21" t="e">
        <f t="shared" si="2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8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zoomScale="115" zoomScaleNormal="100" zoomScaleSheetLayoutView="115" workbookViewId="0"/>
  </sheetViews>
  <sheetFormatPr defaultRowHeight="14.4" x14ac:dyDescent="0.3"/>
  <cols>
    <col min="2" max="5" width="18.5546875" customWidth="1"/>
  </cols>
  <sheetData>
    <row r="1" spans="1:5" x14ac:dyDescent="0.3">
      <c r="A1" s="3" t="s">
        <v>75</v>
      </c>
      <c r="B1" s="3"/>
    </row>
    <row r="2" spans="1:5" ht="55.2" x14ac:dyDescent="0.3">
      <c r="A2" s="4" t="s">
        <v>0</v>
      </c>
      <c r="B2" s="5" t="s">
        <v>1</v>
      </c>
      <c r="C2" s="5" t="s">
        <v>36</v>
      </c>
      <c r="D2" s="5" t="s">
        <v>27</v>
      </c>
      <c r="E2" s="5" t="s">
        <v>28</v>
      </c>
    </row>
    <row r="3" spans="1:5" x14ac:dyDescent="0.3">
      <c r="A3" s="6">
        <v>2000</v>
      </c>
      <c r="B3" s="18">
        <v>4121</v>
      </c>
      <c r="C3" s="18" t="s">
        <v>9</v>
      </c>
      <c r="D3" s="18" t="s">
        <v>9</v>
      </c>
      <c r="E3" s="18" t="s">
        <v>9</v>
      </c>
    </row>
    <row r="4" spans="1:5" x14ac:dyDescent="0.3">
      <c r="A4" s="6">
        <v>2001</v>
      </c>
      <c r="B4" s="18">
        <v>3381</v>
      </c>
      <c r="C4" s="18" t="s">
        <v>9</v>
      </c>
      <c r="D4" s="18" t="s">
        <v>9</v>
      </c>
      <c r="E4" s="18" t="s">
        <v>9</v>
      </c>
    </row>
    <row r="5" spans="1:5" x14ac:dyDescent="0.3">
      <c r="A5" s="6">
        <v>2002</v>
      </c>
      <c r="B5" s="18">
        <v>3073</v>
      </c>
      <c r="C5" s="18">
        <f>SUM(D5:E5)</f>
        <v>349</v>
      </c>
      <c r="D5" s="18">
        <v>154</v>
      </c>
      <c r="E5" s="18">
        <v>195</v>
      </c>
    </row>
    <row r="6" spans="1:5" x14ac:dyDescent="0.3">
      <c r="A6" s="6">
        <v>2003</v>
      </c>
      <c r="B6" s="18">
        <v>3065</v>
      </c>
      <c r="C6" s="18">
        <f t="shared" ref="C6:C18" si="0">SUM(D6:E6)</f>
        <v>356</v>
      </c>
      <c r="D6" s="18">
        <v>171</v>
      </c>
      <c r="E6" s="18">
        <v>185</v>
      </c>
    </row>
    <row r="7" spans="1:5" x14ac:dyDescent="0.3">
      <c r="A7" s="6">
        <v>2004</v>
      </c>
      <c r="B7" s="18">
        <v>3616</v>
      </c>
      <c r="C7" s="18">
        <f t="shared" si="0"/>
        <v>446</v>
      </c>
      <c r="D7" s="18">
        <v>210</v>
      </c>
      <c r="E7" s="18">
        <v>236</v>
      </c>
    </row>
    <row r="8" spans="1:5" x14ac:dyDescent="0.3">
      <c r="A8" s="6">
        <v>2005</v>
      </c>
      <c r="B8" s="18">
        <v>3615</v>
      </c>
      <c r="C8" s="18">
        <f t="shared" si="0"/>
        <v>457</v>
      </c>
      <c r="D8" s="18">
        <v>206</v>
      </c>
      <c r="E8" s="18">
        <v>251</v>
      </c>
    </row>
    <row r="9" spans="1:5" x14ac:dyDescent="0.3">
      <c r="A9" s="6">
        <v>2006</v>
      </c>
      <c r="B9" s="18">
        <v>3603</v>
      </c>
      <c r="C9" s="18">
        <f t="shared" si="0"/>
        <v>375</v>
      </c>
      <c r="D9" s="18">
        <v>161</v>
      </c>
      <c r="E9" s="18">
        <v>214</v>
      </c>
    </row>
    <row r="10" spans="1:5" x14ac:dyDescent="0.3">
      <c r="A10" s="6">
        <v>2007</v>
      </c>
      <c r="B10" s="18">
        <v>4459</v>
      </c>
      <c r="C10" s="18">
        <f t="shared" si="0"/>
        <v>475</v>
      </c>
      <c r="D10" s="18">
        <v>220</v>
      </c>
      <c r="E10" s="18">
        <v>255</v>
      </c>
    </row>
    <row r="11" spans="1:5" x14ac:dyDescent="0.3">
      <c r="A11" s="6">
        <v>2008</v>
      </c>
      <c r="B11" s="18">
        <v>4817</v>
      </c>
      <c r="C11" s="18">
        <f t="shared" si="0"/>
        <v>450</v>
      </c>
      <c r="D11" s="18">
        <v>221</v>
      </c>
      <c r="E11" s="18">
        <v>229</v>
      </c>
    </row>
    <row r="12" spans="1:5" x14ac:dyDescent="0.3">
      <c r="A12" s="6">
        <v>2009</v>
      </c>
      <c r="B12" s="18">
        <v>6681</v>
      </c>
      <c r="C12" s="18">
        <f t="shared" si="0"/>
        <v>709</v>
      </c>
      <c r="D12" s="18">
        <v>336</v>
      </c>
      <c r="E12" s="18">
        <v>373</v>
      </c>
    </row>
    <row r="13" spans="1:5" x14ac:dyDescent="0.3">
      <c r="A13" s="6">
        <v>2010</v>
      </c>
      <c r="B13" s="18">
        <v>6974</v>
      </c>
      <c r="C13" s="18">
        <f t="shared" si="0"/>
        <v>755</v>
      </c>
      <c r="D13" s="18">
        <v>341</v>
      </c>
      <c r="E13" s="18">
        <v>414</v>
      </c>
    </row>
    <row r="14" spans="1:5" x14ac:dyDescent="0.3">
      <c r="A14" s="6">
        <v>2011</v>
      </c>
      <c r="B14" s="18">
        <v>6875</v>
      </c>
      <c r="C14" s="18">
        <f t="shared" si="0"/>
        <v>760</v>
      </c>
      <c r="D14" s="18">
        <v>363</v>
      </c>
      <c r="E14" s="18">
        <v>397</v>
      </c>
    </row>
    <row r="15" spans="1:5" x14ac:dyDescent="0.3">
      <c r="A15" s="6">
        <v>2012</v>
      </c>
      <c r="B15" s="18">
        <v>7287</v>
      </c>
      <c r="C15" s="18">
        <f t="shared" si="0"/>
        <v>940</v>
      </c>
      <c r="D15" s="18">
        <v>476</v>
      </c>
      <c r="E15" s="18">
        <v>464</v>
      </c>
    </row>
    <row r="16" spans="1:5" x14ac:dyDescent="0.3">
      <c r="A16" s="6">
        <v>2013</v>
      </c>
      <c r="B16" s="18">
        <v>4830</v>
      </c>
      <c r="C16" s="18">
        <f t="shared" si="0"/>
        <v>624</v>
      </c>
      <c r="D16" s="18">
        <v>311</v>
      </c>
      <c r="E16" s="18">
        <v>313</v>
      </c>
    </row>
    <row r="17" spans="1:5" x14ac:dyDescent="0.3">
      <c r="A17" s="6">
        <v>2014</v>
      </c>
      <c r="B17" s="18">
        <v>5379</v>
      </c>
      <c r="C17" s="18">
        <f t="shared" si="0"/>
        <v>778</v>
      </c>
      <c r="D17" s="18">
        <v>393</v>
      </c>
      <c r="E17" s="18">
        <v>385</v>
      </c>
    </row>
    <row r="18" spans="1:5" x14ac:dyDescent="0.3">
      <c r="A18" s="16">
        <v>2015</v>
      </c>
      <c r="B18" s="19">
        <v>3982</v>
      </c>
      <c r="C18" s="18">
        <f t="shared" si="0"/>
        <v>555</v>
      </c>
      <c r="D18" s="18">
        <v>261</v>
      </c>
      <c r="E18" s="18">
        <v>294</v>
      </c>
    </row>
    <row r="19" spans="1:5" x14ac:dyDescent="0.3">
      <c r="A19" s="17">
        <v>2016</v>
      </c>
      <c r="B19" s="18"/>
      <c r="C19" s="18">
        <f t="shared" ref="C19:C24" si="1">SUM(D19:E19)</f>
        <v>0</v>
      </c>
      <c r="D19" s="18"/>
      <c r="E19" s="18"/>
    </row>
    <row r="20" spans="1:5" x14ac:dyDescent="0.3">
      <c r="A20" s="17">
        <v>2017</v>
      </c>
      <c r="B20" s="18"/>
      <c r="C20" s="18">
        <f t="shared" si="1"/>
        <v>0</v>
      </c>
      <c r="D20" s="18"/>
      <c r="E20" s="18"/>
    </row>
    <row r="21" spans="1:5" x14ac:dyDescent="0.3">
      <c r="A21" s="17">
        <v>2018</v>
      </c>
      <c r="B21" s="18"/>
      <c r="C21" s="18">
        <f t="shared" si="1"/>
        <v>0</v>
      </c>
      <c r="D21" s="18"/>
      <c r="E21" s="18"/>
    </row>
    <row r="22" spans="1:5" x14ac:dyDescent="0.3">
      <c r="A22" s="17">
        <v>2019</v>
      </c>
      <c r="B22" s="18"/>
      <c r="C22" s="18">
        <f t="shared" si="1"/>
        <v>0</v>
      </c>
      <c r="D22" s="18"/>
      <c r="E22" s="18"/>
    </row>
    <row r="23" spans="1:5" x14ac:dyDescent="0.3">
      <c r="A23" s="17">
        <v>2020</v>
      </c>
      <c r="B23" s="18"/>
      <c r="C23" s="18">
        <f t="shared" si="1"/>
        <v>0</v>
      </c>
      <c r="D23" s="18"/>
      <c r="E23" s="18"/>
    </row>
    <row r="24" spans="1:5" x14ac:dyDescent="0.3">
      <c r="A24" s="17">
        <v>2021</v>
      </c>
      <c r="B24" s="18"/>
      <c r="C24" s="18">
        <f t="shared" si="1"/>
        <v>0</v>
      </c>
      <c r="D24" s="18"/>
      <c r="E24" s="18"/>
    </row>
    <row r="26" spans="1:5" x14ac:dyDescent="0.3">
      <c r="A26" s="3" t="s">
        <v>76</v>
      </c>
    </row>
    <row r="27" spans="1:5" ht="55.2" x14ac:dyDescent="0.3">
      <c r="A27" s="4" t="s">
        <v>0</v>
      </c>
      <c r="B27" s="5" t="s">
        <v>77</v>
      </c>
      <c r="C27" s="5" t="s">
        <v>78</v>
      </c>
      <c r="D27" s="5" t="s">
        <v>79</v>
      </c>
    </row>
    <row r="28" spans="1:5" x14ac:dyDescent="0.3">
      <c r="A28" s="6">
        <v>2000</v>
      </c>
      <c r="B28" s="11" t="s">
        <v>9</v>
      </c>
      <c r="C28" s="11" t="s">
        <v>9</v>
      </c>
      <c r="D28" s="11" t="s">
        <v>9</v>
      </c>
    </row>
    <row r="29" spans="1:5" x14ac:dyDescent="0.3">
      <c r="A29" s="6">
        <v>2001</v>
      </c>
      <c r="B29" s="11" t="s">
        <v>9</v>
      </c>
      <c r="C29" s="11" t="s">
        <v>9</v>
      </c>
      <c r="D29" s="11" t="s">
        <v>9</v>
      </c>
    </row>
    <row r="30" spans="1:5" x14ac:dyDescent="0.3">
      <c r="A30" s="6">
        <v>2002</v>
      </c>
      <c r="B30" s="21">
        <f t="shared" ref="B30:C30" si="2">C5/B5</f>
        <v>0.11356980149690855</v>
      </c>
      <c r="C30" s="21">
        <f t="shared" si="2"/>
        <v>0.44126074498567336</v>
      </c>
      <c r="D30" s="21">
        <f t="shared" ref="D30:D49" si="3">E5/C5</f>
        <v>0.55873925501432664</v>
      </c>
    </row>
    <row r="31" spans="1:5" x14ac:dyDescent="0.3">
      <c r="A31" s="6">
        <v>2003</v>
      </c>
      <c r="B31" s="21">
        <f t="shared" ref="B31:C31" si="4">C6/B6</f>
        <v>0.11615008156606851</v>
      </c>
      <c r="C31" s="21">
        <f t="shared" si="4"/>
        <v>0.4803370786516854</v>
      </c>
      <c r="D31" s="21">
        <f t="shared" si="3"/>
        <v>0.5196629213483146</v>
      </c>
    </row>
    <row r="32" spans="1:5" x14ac:dyDescent="0.3">
      <c r="A32" s="6">
        <v>2004</v>
      </c>
      <c r="B32" s="21">
        <f t="shared" ref="B32:C32" si="5">C7/B7</f>
        <v>0.12334070796460177</v>
      </c>
      <c r="C32" s="21">
        <f t="shared" si="5"/>
        <v>0.47085201793721976</v>
      </c>
      <c r="D32" s="21">
        <f t="shared" si="3"/>
        <v>0.52914798206278024</v>
      </c>
    </row>
    <row r="33" spans="1:4" x14ac:dyDescent="0.3">
      <c r="A33" s="6">
        <v>2005</v>
      </c>
      <c r="B33" s="21">
        <f t="shared" ref="B33:C33" si="6">C8/B8</f>
        <v>0.126417704011065</v>
      </c>
      <c r="C33" s="21">
        <f t="shared" si="6"/>
        <v>0.45076586433260396</v>
      </c>
      <c r="D33" s="21">
        <f t="shared" si="3"/>
        <v>0.5492341356673961</v>
      </c>
    </row>
    <row r="34" spans="1:4" x14ac:dyDescent="0.3">
      <c r="A34" s="6">
        <v>2006</v>
      </c>
      <c r="B34" s="21">
        <f t="shared" ref="B34:C34" si="7">C9/B9</f>
        <v>0.10407993338884262</v>
      </c>
      <c r="C34" s="21">
        <f t="shared" si="7"/>
        <v>0.42933333333333334</v>
      </c>
      <c r="D34" s="21">
        <f t="shared" si="3"/>
        <v>0.57066666666666666</v>
      </c>
    </row>
    <row r="35" spans="1:4" x14ac:dyDescent="0.3">
      <c r="A35" s="6">
        <v>2007</v>
      </c>
      <c r="B35" s="21">
        <f t="shared" ref="B35:C35" si="8">C10/B10</f>
        <v>0.1065261269342902</v>
      </c>
      <c r="C35" s="21">
        <f t="shared" si="8"/>
        <v>0.4631578947368421</v>
      </c>
      <c r="D35" s="21">
        <f t="shared" si="3"/>
        <v>0.5368421052631579</v>
      </c>
    </row>
    <row r="36" spans="1:4" x14ac:dyDescent="0.3">
      <c r="A36" s="6">
        <v>2008</v>
      </c>
      <c r="B36" s="21">
        <f t="shared" ref="B36:C36" si="9">C11/B11</f>
        <v>9.3419140543907001E-2</v>
      </c>
      <c r="C36" s="21">
        <f t="shared" si="9"/>
        <v>0.49111111111111111</v>
      </c>
      <c r="D36" s="21">
        <f t="shared" si="3"/>
        <v>0.50888888888888884</v>
      </c>
    </row>
    <row r="37" spans="1:4" x14ac:dyDescent="0.3">
      <c r="A37" s="6">
        <v>2009</v>
      </c>
      <c r="B37" s="21">
        <f t="shared" ref="B37:C37" si="10">C12/B12</f>
        <v>0.10612183804819637</v>
      </c>
      <c r="C37" s="21">
        <f t="shared" si="10"/>
        <v>0.47390691114245415</v>
      </c>
      <c r="D37" s="21">
        <f t="shared" si="3"/>
        <v>0.5260930888575458</v>
      </c>
    </row>
    <row r="38" spans="1:4" x14ac:dyDescent="0.3">
      <c r="A38" s="6">
        <v>2010</v>
      </c>
      <c r="B38" s="21">
        <f t="shared" ref="B38:C38" si="11">C13/B13</f>
        <v>0.10825924863779754</v>
      </c>
      <c r="C38" s="21">
        <f t="shared" si="11"/>
        <v>0.45165562913907287</v>
      </c>
      <c r="D38" s="21">
        <f t="shared" si="3"/>
        <v>0.54834437086092713</v>
      </c>
    </row>
    <row r="39" spans="1:4" x14ac:dyDescent="0.3">
      <c r="A39" s="6">
        <v>2011</v>
      </c>
      <c r="B39" s="21">
        <f t="shared" ref="B39:C39" si="12">C14/B14</f>
        <v>0.11054545454545454</v>
      </c>
      <c r="C39" s="21">
        <f t="shared" si="12"/>
        <v>0.47763157894736841</v>
      </c>
      <c r="D39" s="21">
        <f t="shared" si="3"/>
        <v>0.52236842105263159</v>
      </c>
    </row>
    <row r="40" spans="1:4" x14ac:dyDescent="0.3">
      <c r="A40" s="6">
        <v>2012</v>
      </c>
      <c r="B40" s="21">
        <f t="shared" ref="B40:C40" si="13">C15/B15</f>
        <v>0.12899684369425005</v>
      </c>
      <c r="C40" s="21">
        <f t="shared" si="13"/>
        <v>0.50638297872340421</v>
      </c>
      <c r="D40" s="21">
        <f t="shared" si="3"/>
        <v>0.49361702127659574</v>
      </c>
    </row>
    <row r="41" spans="1:4" x14ac:dyDescent="0.3">
      <c r="A41" s="6">
        <v>2013</v>
      </c>
      <c r="B41" s="21">
        <f t="shared" ref="B41:C41" si="14">C16/B16</f>
        <v>0.12919254658385093</v>
      </c>
      <c r="C41" s="21">
        <f t="shared" si="14"/>
        <v>0.4983974358974359</v>
      </c>
      <c r="D41" s="21">
        <f t="shared" si="3"/>
        <v>0.5016025641025641</v>
      </c>
    </row>
    <row r="42" spans="1:4" x14ac:dyDescent="0.3">
      <c r="A42" s="6">
        <v>2014</v>
      </c>
      <c r="B42" s="21">
        <f t="shared" ref="B42:C42" si="15">C17/B17</f>
        <v>0.14463654954452501</v>
      </c>
      <c r="C42" s="21">
        <f t="shared" si="15"/>
        <v>0.50514138817480725</v>
      </c>
      <c r="D42" s="21">
        <f t="shared" si="3"/>
        <v>0.49485861182519281</v>
      </c>
    </row>
    <row r="43" spans="1:4" x14ac:dyDescent="0.3">
      <c r="A43" s="16">
        <v>2015</v>
      </c>
      <c r="B43" s="21">
        <f t="shared" ref="B43:C43" si="16">C18/B18</f>
        <v>0.13937719738824711</v>
      </c>
      <c r="C43" s="21">
        <f t="shared" si="16"/>
        <v>0.4702702702702703</v>
      </c>
      <c r="D43" s="21">
        <f t="shared" si="3"/>
        <v>0.52972972972972976</v>
      </c>
    </row>
    <row r="44" spans="1:4" x14ac:dyDescent="0.3">
      <c r="A44" s="17">
        <v>2016</v>
      </c>
      <c r="B44" s="21" t="e">
        <f t="shared" ref="B44:C44" si="17">C19/B19</f>
        <v>#DIV/0!</v>
      </c>
      <c r="C44" s="21" t="e">
        <f t="shared" si="17"/>
        <v>#DIV/0!</v>
      </c>
      <c r="D44" s="21" t="e">
        <f t="shared" si="3"/>
        <v>#DIV/0!</v>
      </c>
    </row>
    <row r="45" spans="1:4" x14ac:dyDescent="0.3">
      <c r="A45" s="17">
        <v>2017</v>
      </c>
      <c r="B45" s="21" t="e">
        <f t="shared" ref="B45:C45" si="18">C20/B20</f>
        <v>#DIV/0!</v>
      </c>
      <c r="C45" s="21" t="e">
        <f t="shared" si="18"/>
        <v>#DIV/0!</v>
      </c>
      <c r="D45" s="21" t="e">
        <f t="shared" si="3"/>
        <v>#DIV/0!</v>
      </c>
    </row>
    <row r="46" spans="1:4" x14ac:dyDescent="0.3">
      <c r="A46" s="17">
        <v>2018</v>
      </c>
      <c r="B46" s="21" t="e">
        <f t="shared" ref="B46:C46" si="19">C21/B21</f>
        <v>#DIV/0!</v>
      </c>
      <c r="C46" s="21" t="e">
        <f t="shared" si="19"/>
        <v>#DIV/0!</v>
      </c>
      <c r="D46" s="21" t="e">
        <f t="shared" si="3"/>
        <v>#DIV/0!</v>
      </c>
    </row>
    <row r="47" spans="1:4" x14ac:dyDescent="0.3">
      <c r="A47" s="17">
        <v>2019</v>
      </c>
      <c r="B47" s="21" t="e">
        <f t="shared" ref="B47:C47" si="20">C22/B22</f>
        <v>#DIV/0!</v>
      </c>
      <c r="C47" s="21" t="e">
        <f t="shared" si="20"/>
        <v>#DIV/0!</v>
      </c>
      <c r="D47" s="21" t="e">
        <f t="shared" si="3"/>
        <v>#DIV/0!</v>
      </c>
    </row>
    <row r="48" spans="1:4" x14ac:dyDescent="0.3">
      <c r="A48" s="17">
        <v>2020</v>
      </c>
      <c r="B48" s="21" t="e">
        <f t="shared" ref="B48:C48" si="21">C23/B23</f>
        <v>#DIV/0!</v>
      </c>
      <c r="C48" s="21" t="e">
        <f t="shared" si="21"/>
        <v>#DIV/0!</v>
      </c>
      <c r="D48" s="21" t="e">
        <f t="shared" si="3"/>
        <v>#DIV/0!</v>
      </c>
    </row>
    <row r="49" spans="1:4" x14ac:dyDescent="0.3">
      <c r="A49" s="17">
        <v>2021</v>
      </c>
      <c r="B49" s="21" t="e">
        <f t="shared" ref="B49:C49" si="22">C24/B24</f>
        <v>#DIV/0!</v>
      </c>
      <c r="C49" s="21" t="e">
        <f t="shared" si="22"/>
        <v>#DIV/0!</v>
      </c>
      <c r="D49" s="21" t="e">
        <f t="shared" si="3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7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view="pageBreakPreview" zoomScaleNormal="100" zoomScaleSheetLayoutView="100" workbookViewId="0"/>
  </sheetViews>
  <sheetFormatPr defaultRowHeight="14.4" x14ac:dyDescent="0.3"/>
  <cols>
    <col min="2" max="3" width="18.5546875" customWidth="1"/>
  </cols>
  <sheetData>
    <row r="1" spans="1:3" x14ac:dyDescent="0.3">
      <c r="A1" s="3" t="s">
        <v>80</v>
      </c>
    </row>
    <row r="2" spans="1:3" ht="69" x14ac:dyDescent="0.3">
      <c r="A2" s="4" t="s">
        <v>0</v>
      </c>
      <c r="B2" s="5" t="s">
        <v>1</v>
      </c>
      <c r="C2" s="5" t="s">
        <v>29</v>
      </c>
    </row>
    <row r="3" spans="1:3" x14ac:dyDescent="0.3">
      <c r="A3" s="6">
        <v>2000</v>
      </c>
      <c r="B3" s="18">
        <v>4121</v>
      </c>
      <c r="C3" s="19" t="s">
        <v>9</v>
      </c>
    </row>
    <row r="4" spans="1:3" x14ac:dyDescent="0.3">
      <c r="A4" s="6">
        <v>2001</v>
      </c>
      <c r="B4" s="18">
        <v>3381</v>
      </c>
      <c r="C4" s="19" t="s">
        <v>9</v>
      </c>
    </row>
    <row r="5" spans="1:3" x14ac:dyDescent="0.3">
      <c r="A5" s="6">
        <v>2002</v>
      </c>
      <c r="B5" s="18">
        <v>3073</v>
      </c>
      <c r="C5" s="19">
        <v>151</v>
      </c>
    </row>
    <row r="6" spans="1:3" x14ac:dyDescent="0.3">
      <c r="A6" s="6">
        <v>2003</v>
      </c>
      <c r="B6" s="18">
        <v>3065</v>
      </c>
      <c r="C6" s="19">
        <v>166</v>
      </c>
    </row>
    <row r="7" spans="1:3" x14ac:dyDescent="0.3">
      <c r="A7" s="6">
        <v>2004</v>
      </c>
      <c r="B7" s="18">
        <v>3616</v>
      </c>
      <c r="C7" s="19">
        <v>261</v>
      </c>
    </row>
    <row r="8" spans="1:3" x14ac:dyDescent="0.3">
      <c r="A8" s="6">
        <v>2005</v>
      </c>
      <c r="B8" s="18">
        <v>3615</v>
      </c>
      <c r="C8" s="19">
        <v>329</v>
      </c>
    </row>
    <row r="9" spans="1:3" x14ac:dyDescent="0.3">
      <c r="A9" s="6">
        <v>2006</v>
      </c>
      <c r="B9" s="18">
        <v>3603</v>
      </c>
      <c r="C9" s="19">
        <v>291</v>
      </c>
    </row>
    <row r="10" spans="1:3" x14ac:dyDescent="0.3">
      <c r="A10" s="6">
        <v>2007</v>
      </c>
      <c r="B10" s="18">
        <v>4459</v>
      </c>
      <c r="C10" s="19">
        <v>366</v>
      </c>
    </row>
    <row r="11" spans="1:3" x14ac:dyDescent="0.3">
      <c r="A11" s="6">
        <v>2008</v>
      </c>
      <c r="B11" s="18">
        <v>4817</v>
      </c>
      <c r="C11" s="19">
        <v>411</v>
      </c>
    </row>
    <row r="12" spans="1:3" x14ac:dyDescent="0.3">
      <c r="A12" s="6">
        <v>2009</v>
      </c>
      <c r="B12" s="18">
        <v>6681</v>
      </c>
      <c r="C12" s="19">
        <v>508</v>
      </c>
    </row>
    <row r="13" spans="1:3" x14ac:dyDescent="0.3">
      <c r="A13" s="6">
        <v>2010</v>
      </c>
      <c r="B13" s="18">
        <v>6974</v>
      </c>
      <c r="C13" s="19">
        <v>581</v>
      </c>
    </row>
    <row r="14" spans="1:3" x14ac:dyDescent="0.3">
      <c r="A14" s="6">
        <v>2011</v>
      </c>
      <c r="B14" s="18">
        <v>6875</v>
      </c>
      <c r="C14" s="19">
        <v>553</v>
      </c>
    </row>
    <row r="15" spans="1:3" x14ac:dyDescent="0.3">
      <c r="A15" s="6">
        <v>2012</v>
      </c>
      <c r="B15" s="18">
        <v>7287</v>
      </c>
      <c r="C15" s="19">
        <v>544</v>
      </c>
    </row>
    <row r="16" spans="1:3" x14ac:dyDescent="0.3">
      <c r="A16" s="6">
        <v>2013</v>
      </c>
      <c r="B16" s="18">
        <v>4830</v>
      </c>
      <c r="C16" s="19">
        <v>308</v>
      </c>
    </row>
    <row r="17" spans="1:3" x14ac:dyDescent="0.3">
      <c r="A17" s="6">
        <v>2014</v>
      </c>
      <c r="B17" s="18">
        <v>5379</v>
      </c>
      <c r="C17" s="19">
        <v>303</v>
      </c>
    </row>
    <row r="18" spans="1:3" x14ac:dyDescent="0.3">
      <c r="A18" s="16">
        <v>2015</v>
      </c>
      <c r="B18" s="19">
        <v>3982</v>
      </c>
      <c r="C18" s="19">
        <v>228</v>
      </c>
    </row>
    <row r="19" spans="1:3" x14ac:dyDescent="0.3">
      <c r="A19" s="17">
        <v>2016</v>
      </c>
      <c r="B19" s="18"/>
      <c r="C19" s="19"/>
    </row>
    <row r="20" spans="1:3" x14ac:dyDescent="0.3">
      <c r="A20" s="17">
        <v>2017</v>
      </c>
      <c r="B20" s="18"/>
      <c r="C20" s="19"/>
    </row>
    <row r="21" spans="1:3" x14ac:dyDescent="0.3">
      <c r="A21" s="17">
        <v>2018</v>
      </c>
      <c r="B21" s="18"/>
      <c r="C21" s="19"/>
    </row>
    <row r="22" spans="1:3" x14ac:dyDescent="0.3">
      <c r="A22" s="17">
        <v>2019</v>
      </c>
      <c r="B22" s="18"/>
      <c r="C22" s="19"/>
    </row>
    <row r="23" spans="1:3" x14ac:dyDescent="0.3">
      <c r="A23" s="17">
        <v>2020</v>
      </c>
      <c r="B23" s="18"/>
      <c r="C23" s="19"/>
    </row>
    <row r="24" spans="1:3" x14ac:dyDescent="0.3">
      <c r="A24" s="17">
        <v>2021</v>
      </c>
      <c r="B24" s="18"/>
      <c r="C24" s="18"/>
    </row>
    <row r="26" spans="1:3" x14ac:dyDescent="0.3">
      <c r="A26" s="3" t="s">
        <v>81</v>
      </c>
    </row>
    <row r="27" spans="1:3" ht="69" x14ac:dyDescent="0.3">
      <c r="A27" s="4" t="s">
        <v>0</v>
      </c>
      <c r="B27" s="5" t="s">
        <v>82</v>
      </c>
    </row>
    <row r="28" spans="1:3" x14ac:dyDescent="0.3">
      <c r="A28" s="6">
        <v>2000</v>
      </c>
      <c r="B28" s="11" t="s">
        <v>9</v>
      </c>
    </row>
    <row r="29" spans="1:3" x14ac:dyDescent="0.3">
      <c r="A29" s="6">
        <v>2001</v>
      </c>
      <c r="B29" s="11" t="s">
        <v>9</v>
      </c>
    </row>
    <row r="30" spans="1:3" x14ac:dyDescent="0.3">
      <c r="A30" s="6">
        <v>2002</v>
      </c>
      <c r="B30" s="22">
        <f t="shared" ref="B30:B49" si="0">C5/B5</f>
        <v>4.9137650504393102E-2</v>
      </c>
    </row>
    <row r="31" spans="1:3" x14ac:dyDescent="0.3">
      <c r="A31" s="6">
        <v>2003</v>
      </c>
      <c r="B31" s="22">
        <f t="shared" si="0"/>
        <v>5.4159869494290372E-2</v>
      </c>
    </row>
    <row r="32" spans="1:3" x14ac:dyDescent="0.3">
      <c r="A32" s="6">
        <v>2004</v>
      </c>
      <c r="B32" s="22">
        <f t="shared" si="0"/>
        <v>7.2179203539823003E-2</v>
      </c>
    </row>
    <row r="33" spans="1:2" x14ac:dyDescent="0.3">
      <c r="A33" s="6">
        <v>2005</v>
      </c>
      <c r="B33" s="22">
        <f t="shared" si="0"/>
        <v>9.1009681881051172E-2</v>
      </c>
    </row>
    <row r="34" spans="1:2" x14ac:dyDescent="0.3">
      <c r="A34" s="6">
        <v>2006</v>
      </c>
      <c r="B34" s="22">
        <f t="shared" si="0"/>
        <v>8.0766028309741889E-2</v>
      </c>
    </row>
    <row r="35" spans="1:2" x14ac:dyDescent="0.3">
      <c r="A35" s="6">
        <v>2007</v>
      </c>
      <c r="B35" s="22">
        <f t="shared" si="0"/>
        <v>8.2081184122000453E-2</v>
      </c>
    </row>
    <row r="36" spans="1:2" x14ac:dyDescent="0.3">
      <c r="A36" s="6">
        <v>2008</v>
      </c>
      <c r="B36" s="22">
        <f t="shared" si="0"/>
        <v>8.5322815030101723E-2</v>
      </c>
    </row>
    <row r="37" spans="1:2" x14ac:dyDescent="0.3">
      <c r="A37" s="6">
        <v>2009</v>
      </c>
      <c r="B37" s="22">
        <f t="shared" si="0"/>
        <v>7.6036521478820535E-2</v>
      </c>
    </row>
    <row r="38" spans="1:2" x14ac:dyDescent="0.3">
      <c r="A38" s="6">
        <v>2010</v>
      </c>
      <c r="B38" s="22">
        <f t="shared" si="0"/>
        <v>8.3309435044450819E-2</v>
      </c>
    </row>
    <row r="39" spans="1:2" x14ac:dyDescent="0.3">
      <c r="A39" s="6">
        <v>2011</v>
      </c>
      <c r="B39" s="22">
        <f t="shared" si="0"/>
        <v>8.0436363636363639E-2</v>
      </c>
    </row>
    <row r="40" spans="1:2" x14ac:dyDescent="0.3">
      <c r="A40" s="6">
        <v>2012</v>
      </c>
      <c r="B40" s="22">
        <f t="shared" si="0"/>
        <v>7.4653492520927678E-2</v>
      </c>
    </row>
    <row r="41" spans="1:2" x14ac:dyDescent="0.3">
      <c r="A41" s="6">
        <v>2013</v>
      </c>
      <c r="B41" s="22">
        <f t="shared" si="0"/>
        <v>6.3768115942028983E-2</v>
      </c>
    </row>
    <row r="42" spans="1:2" x14ac:dyDescent="0.3">
      <c r="A42" s="6">
        <v>2014</v>
      </c>
      <c r="B42" s="22">
        <f t="shared" si="0"/>
        <v>5.6330172894590073E-2</v>
      </c>
    </row>
    <row r="43" spans="1:2" x14ac:dyDescent="0.3">
      <c r="A43" s="16">
        <v>2015</v>
      </c>
      <c r="B43" s="22">
        <f t="shared" si="0"/>
        <v>5.7257659467604222E-2</v>
      </c>
    </row>
    <row r="44" spans="1:2" x14ac:dyDescent="0.3">
      <c r="A44" s="17">
        <v>2016</v>
      </c>
      <c r="B44" s="22" t="e">
        <f t="shared" si="0"/>
        <v>#DIV/0!</v>
      </c>
    </row>
    <row r="45" spans="1:2" x14ac:dyDescent="0.3">
      <c r="A45" s="17">
        <v>2017</v>
      </c>
      <c r="B45" s="22" t="e">
        <f t="shared" si="0"/>
        <v>#DIV/0!</v>
      </c>
    </row>
    <row r="46" spans="1:2" x14ac:dyDescent="0.3">
      <c r="A46" s="17">
        <v>2018</v>
      </c>
      <c r="B46" s="22" t="e">
        <f t="shared" si="0"/>
        <v>#DIV/0!</v>
      </c>
    </row>
    <row r="47" spans="1:2" x14ac:dyDescent="0.3">
      <c r="A47" s="17">
        <v>2019</v>
      </c>
      <c r="B47" s="22" t="e">
        <f t="shared" si="0"/>
        <v>#DIV/0!</v>
      </c>
    </row>
    <row r="48" spans="1:2" x14ac:dyDescent="0.3">
      <c r="A48" s="17">
        <v>2020</v>
      </c>
      <c r="B48" s="22" t="e">
        <f t="shared" si="0"/>
        <v>#DIV/0!</v>
      </c>
    </row>
    <row r="49" spans="1:2" x14ac:dyDescent="0.3">
      <c r="A49" s="17">
        <v>2021</v>
      </c>
      <c r="B49" s="23" t="e">
        <f t="shared" si="0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8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/>
  </sheetViews>
  <sheetFormatPr defaultRowHeight="14.4" x14ac:dyDescent="0.3"/>
  <cols>
    <col min="2" max="11" width="15.5546875" customWidth="1"/>
  </cols>
  <sheetData>
    <row r="1" spans="1:6" x14ac:dyDescent="0.3">
      <c r="A1" s="3" t="s">
        <v>83</v>
      </c>
      <c r="B1" s="3"/>
    </row>
    <row r="2" spans="1:6" ht="82.8" x14ac:dyDescent="0.3">
      <c r="A2" s="4" t="s">
        <v>0</v>
      </c>
      <c r="B2" s="5" t="s">
        <v>1</v>
      </c>
      <c r="C2" s="5" t="s">
        <v>30</v>
      </c>
      <c r="D2" s="5" t="s">
        <v>31</v>
      </c>
      <c r="E2" s="5" t="s">
        <v>32</v>
      </c>
      <c r="F2" s="5" t="s">
        <v>33</v>
      </c>
    </row>
    <row r="3" spans="1:6" x14ac:dyDescent="0.3">
      <c r="A3" s="6">
        <v>2000</v>
      </c>
      <c r="B3" s="18">
        <v>4121</v>
      </c>
      <c r="C3" s="18" t="s">
        <v>9</v>
      </c>
      <c r="D3" s="18" t="s">
        <v>9</v>
      </c>
      <c r="E3" s="18" t="s">
        <v>9</v>
      </c>
      <c r="F3" s="18" t="s">
        <v>9</v>
      </c>
    </row>
    <row r="4" spans="1:6" x14ac:dyDescent="0.3">
      <c r="A4" s="6">
        <v>2001</v>
      </c>
      <c r="B4" s="18">
        <v>3381</v>
      </c>
      <c r="C4" s="18" t="s">
        <v>9</v>
      </c>
      <c r="D4" s="18" t="s">
        <v>9</v>
      </c>
      <c r="E4" s="18" t="s">
        <v>9</v>
      </c>
      <c r="F4" s="18" t="s">
        <v>9</v>
      </c>
    </row>
    <row r="5" spans="1:6" x14ac:dyDescent="0.3">
      <c r="A5" s="6">
        <v>2002</v>
      </c>
      <c r="B5" s="18">
        <v>3073</v>
      </c>
      <c r="C5" s="18" t="s">
        <v>9</v>
      </c>
      <c r="D5" s="18" t="s">
        <v>9</v>
      </c>
      <c r="E5" s="18" t="s">
        <v>9</v>
      </c>
      <c r="F5" s="18" t="s">
        <v>9</v>
      </c>
    </row>
    <row r="6" spans="1:6" x14ac:dyDescent="0.3">
      <c r="A6" s="6">
        <v>2003</v>
      </c>
      <c r="B6" s="18">
        <v>3065</v>
      </c>
      <c r="C6" s="18" t="s">
        <v>9</v>
      </c>
      <c r="D6" s="18" t="s">
        <v>9</v>
      </c>
      <c r="E6" s="18" t="s">
        <v>9</v>
      </c>
      <c r="F6" s="18" t="s">
        <v>9</v>
      </c>
    </row>
    <row r="7" spans="1:6" x14ac:dyDescent="0.3">
      <c r="A7" s="6">
        <v>2004</v>
      </c>
      <c r="B7" s="18">
        <v>3616</v>
      </c>
      <c r="C7" s="18" t="s">
        <v>9</v>
      </c>
      <c r="D7" s="18" t="s">
        <v>9</v>
      </c>
      <c r="E7" s="18" t="s">
        <v>9</v>
      </c>
      <c r="F7" s="18" t="s">
        <v>9</v>
      </c>
    </row>
    <row r="8" spans="1:6" x14ac:dyDescent="0.3">
      <c r="A8" s="6">
        <v>2005</v>
      </c>
      <c r="B8" s="18">
        <v>3615</v>
      </c>
      <c r="C8" s="18" t="s">
        <v>9</v>
      </c>
      <c r="D8" s="18" t="s">
        <v>9</v>
      </c>
      <c r="E8" s="18" t="s">
        <v>9</v>
      </c>
      <c r="F8" s="18" t="s">
        <v>9</v>
      </c>
    </row>
    <row r="9" spans="1:6" x14ac:dyDescent="0.3">
      <c r="A9" s="6">
        <v>2006</v>
      </c>
      <c r="B9" s="18">
        <v>3603</v>
      </c>
      <c r="C9" s="18" t="s">
        <v>9</v>
      </c>
      <c r="D9" s="18" t="s">
        <v>9</v>
      </c>
      <c r="E9" s="18" t="s">
        <v>9</v>
      </c>
      <c r="F9" s="18" t="s">
        <v>9</v>
      </c>
    </row>
    <row r="10" spans="1:6" x14ac:dyDescent="0.3">
      <c r="A10" s="6">
        <v>2007</v>
      </c>
      <c r="B10" s="18">
        <v>4459</v>
      </c>
      <c r="C10" s="18" t="s">
        <v>9</v>
      </c>
      <c r="D10" s="18" t="s">
        <v>9</v>
      </c>
      <c r="E10" s="18" t="s">
        <v>9</v>
      </c>
      <c r="F10" s="18" t="s">
        <v>9</v>
      </c>
    </row>
    <row r="11" spans="1:6" x14ac:dyDescent="0.3">
      <c r="A11" s="6">
        <v>2008</v>
      </c>
      <c r="B11" s="18">
        <v>4817</v>
      </c>
      <c r="C11" s="18" t="s">
        <v>9</v>
      </c>
      <c r="D11" s="18" t="s">
        <v>9</v>
      </c>
      <c r="E11" s="18" t="s">
        <v>9</v>
      </c>
      <c r="F11" s="18" t="s">
        <v>9</v>
      </c>
    </row>
    <row r="12" spans="1:6" x14ac:dyDescent="0.3">
      <c r="A12" s="6">
        <v>2009</v>
      </c>
      <c r="B12" s="18">
        <v>6681</v>
      </c>
      <c r="C12" s="18">
        <v>658</v>
      </c>
      <c r="D12" s="18">
        <v>3468</v>
      </c>
      <c r="E12" s="18">
        <v>2267</v>
      </c>
      <c r="F12" s="18">
        <v>1201</v>
      </c>
    </row>
    <row r="13" spans="1:6" x14ac:dyDescent="0.3">
      <c r="A13" s="6">
        <v>2010</v>
      </c>
      <c r="B13" s="18">
        <v>6974</v>
      </c>
      <c r="C13" s="18">
        <v>927</v>
      </c>
      <c r="D13" s="18">
        <v>3709</v>
      </c>
      <c r="E13" s="18">
        <v>1878</v>
      </c>
      <c r="F13" s="18">
        <v>1831</v>
      </c>
    </row>
    <row r="14" spans="1:6" x14ac:dyDescent="0.3">
      <c r="A14" s="6">
        <v>2011</v>
      </c>
      <c r="B14" s="18">
        <v>6875</v>
      </c>
      <c r="C14" s="18">
        <v>1435</v>
      </c>
      <c r="D14" s="18">
        <v>2887</v>
      </c>
      <c r="E14" s="18">
        <v>1320</v>
      </c>
      <c r="F14" s="18">
        <v>1567</v>
      </c>
    </row>
    <row r="15" spans="1:6" x14ac:dyDescent="0.3">
      <c r="A15" s="6">
        <v>2012</v>
      </c>
      <c r="B15" s="18">
        <v>7287</v>
      </c>
      <c r="C15" s="18">
        <v>1578</v>
      </c>
      <c r="D15" s="18">
        <v>2953</v>
      </c>
      <c r="E15" s="18">
        <v>723</v>
      </c>
      <c r="F15" s="18">
        <v>2230</v>
      </c>
    </row>
    <row r="16" spans="1:6" x14ac:dyDescent="0.3">
      <c r="A16" s="6">
        <v>2013</v>
      </c>
      <c r="B16" s="18">
        <v>4830</v>
      </c>
      <c r="C16" s="18">
        <v>3674</v>
      </c>
      <c r="D16" s="18">
        <v>1829</v>
      </c>
      <c r="E16" s="18">
        <v>555</v>
      </c>
      <c r="F16" s="18">
        <v>1274</v>
      </c>
    </row>
    <row r="17" spans="1:6" x14ac:dyDescent="0.3">
      <c r="A17" s="6">
        <v>2014</v>
      </c>
      <c r="B17" s="18">
        <v>5379</v>
      </c>
      <c r="C17" s="18">
        <v>2253</v>
      </c>
      <c r="D17" s="18">
        <v>2281</v>
      </c>
      <c r="E17" s="18">
        <v>597</v>
      </c>
      <c r="F17" s="18">
        <v>1684</v>
      </c>
    </row>
    <row r="18" spans="1:6" x14ac:dyDescent="0.3">
      <c r="A18" s="16">
        <v>2015</v>
      </c>
      <c r="B18" s="19">
        <v>3982</v>
      </c>
      <c r="C18" s="18">
        <v>2842</v>
      </c>
      <c r="D18" s="18">
        <v>1509</v>
      </c>
      <c r="E18" s="18">
        <v>536</v>
      </c>
      <c r="F18" s="18">
        <v>973</v>
      </c>
    </row>
    <row r="19" spans="1:6" x14ac:dyDescent="0.3">
      <c r="A19" s="17">
        <v>2016</v>
      </c>
      <c r="B19" s="18"/>
      <c r="C19" s="18"/>
      <c r="D19" s="18">
        <f>SUM(E19:F19)</f>
        <v>0</v>
      </c>
      <c r="E19" s="18"/>
      <c r="F19" s="18"/>
    </row>
    <row r="20" spans="1:6" x14ac:dyDescent="0.3">
      <c r="A20" s="17">
        <v>2017</v>
      </c>
      <c r="B20" s="18"/>
      <c r="C20" s="18"/>
      <c r="D20" s="18">
        <f t="shared" ref="D20:D24" si="0">SUM(E20:F20)</f>
        <v>0</v>
      </c>
      <c r="E20" s="18"/>
      <c r="F20" s="18"/>
    </row>
    <row r="21" spans="1:6" x14ac:dyDescent="0.3">
      <c r="A21" s="17">
        <v>2018</v>
      </c>
      <c r="B21" s="18"/>
      <c r="C21" s="18"/>
      <c r="D21" s="18">
        <f t="shared" si="0"/>
        <v>0</v>
      </c>
      <c r="E21" s="18"/>
      <c r="F21" s="18"/>
    </row>
    <row r="22" spans="1:6" x14ac:dyDescent="0.3">
      <c r="A22" s="17">
        <v>2019</v>
      </c>
      <c r="B22" s="18"/>
      <c r="C22" s="18"/>
      <c r="D22" s="18">
        <f t="shared" si="0"/>
        <v>0</v>
      </c>
      <c r="E22" s="18"/>
      <c r="F22" s="18"/>
    </row>
    <row r="23" spans="1:6" x14ac:dyDescent="0.3">
      <c r="A23" s="17">
        <v>2020</v>
      </c>
      <c r="B23" s="18"/>
      <c r="C23" s="18"/>
      <c r="D23" s="18">
        <f t="shared" si="0"/>
        <v>0</v>
      </c>
      <c r="E23" s="18"/>
      <c r="F23" s="18"/>
    </row>
    <row r="24" spans="1:6" x14ac:dyDescent="0.3">
      <c r="A24" s="17">
        <v>2021</v>
      </c>
      <c r="B24" s="18"/>
      <c r="C24" s="18"/>
      <c r="D24" s="18">
        <f t="shared" si="0"/>
        <v>0</v>
      </c>
      <c r="E24" s="18"/>
      <c r="F24" s="18"/>
    </row>
    <row r="26" spans="1:6" x14ac:dyDescent="0.3">
      <c r="A26" s="3" t="s">
        <v>84</v>
      </c>
      <c r="B26" s="3"/>
    </row>
    <row r="27" spans="1:6" ht="82.8" x14ac:dyDescent="0.3">
      <c r="A27" s="4" t="s">
        <v>0</v>
      </c>
      <c r="B27" s="5" t="s">
        <v>85</v>
      </c>
      <c r="C27" s="5" t="s">
        <v>86</v>
      </c>
      <c r="D27" s="5" t="s">
        <v>87</v>
      </c>
      <c r="E27" s="5" t="s">
        <v>88</v>
      </c>
    </row>
    <row r="28" spans="1:6" x14ac:dyDescent="0.3">
      <c r="A28" s="6">
        <v>2000</v>
      </c>
      <c r="B28" s="11" t="s">
        <v>9</v>
      </c>
      <c r="C28" s="11" t="s">
        <v>9</v>
      </c>
      <c r="D28" s="11" t="s">
        <v>9</v>
      </c>
      <c r="E28" s="11" t="s">
        <v>9</v>
      </c>
    </row>
    <row r="29" spans="1:6" x14ac:dyDescent="0.3">
      <c r="A29" s="6">
        <v>2001</v>
      </c>
      <c r="B29" s="11" t="s">
        <v>9</v>
      </c>
      <c r="C29" s="11" t="s">
        <v>9</v>
      </c>
      <c r="D29" s="11" t="s">
        <v>9</v>
      </c>
      <c r="E29" s="11" t="s">
        <v>9</v>
      </c>
    </row>
    <row r="30" spans="1:6" x14ac:dyDescent="0.3">
      <c r="A30" s="6">
        <v>2002</v>
      </c>
      <c r="B30" s="11" t="s">
        <v>9</v>
      </c>
      <c r="C30" s="11" t="s">
        <v>9</v>
      </c>
      <c r="D30" s="11" t="s">
        <v>9</v>
      </c>
      <c r="E30" s="11" t="s">
        <v>9</v>
      </c>
    </row>
    <row r="31" spans="1:6" x14ac:dyDescent="0.3">
      <c r="A31" s="6">
        <v>2003</v>
      </c>
      <c r="B31" s="11" t="s">
        <v>9</v>
      </c>
      <c r="C31" s="11" t="s">
        <v>9</v>
      </c>
      <c r="D31" s="11" t="s">
        <v>9</v>
      </c>
      <c r="E31" s="11" t="s">
        <v>9</v>
      </c>
    </row>
    <row r="32" spans="1:6" x14ac:dyDescent="0.3">
      <c r="A32" s="6">
        <v>2004</v>
      </c>
      <c r="B32" s="11" t="s">
        <v>9</v>
      </c>
      <c r="C32" s="11" t="s">
        <v>9</v>
      </c>
      <c r="D32" s="11" t="s">
        <v>9</v>
      </c>
      <c r="E32" s="11" t="s">
        <v>9</v>
      </c>
    </row>
    <row r="33" spans="1:5" x14ac:dyDescent="0.3">
      <c r="A33" s="6">
        <v>2005</v>
      </c>
      <c r="B33" s="11" t="s">
        <v>9</v>
      </c>
      <c r="C33" s="11" t="s">
        <v>9</v>
      </c>
      <c r="D33" s="11" t="s">
        <v>9</v>
      </c>
      <c r="E33" s="11" t="s">
        <v>9</v>
      </c>
    </row>
    <row r="34" spans="1:5" x14ac:dyDescent="0.3">
      <c r="A34" s="6">
        <v>2006</v>
      </c>
      <c r="B34" s="11" t="s">
        <v>9</v>
      </c>
      <c r="C34" s="11" t="s">
        <v>9</v>
      </c>
      <c r="D34" s="11" t="s">
        <v>9</v>
      </c>
      <c r="E34" s="11" t="s">
        <v>9</v>
      </c>
    </row>
    <row r="35" spans="1:5" x14ac:dyDescent="0.3">
      <c r="A35" s="6">
        <v>2007</v>
      </c>
      <c r="B35" s="11" t="s">
        <v>9</v>
      </c>
      <c r="C35" s="11" t="s">
        <v>9</v>
      </c>
      <c r="D35" s="11" t="s">
        <v>9</v>
      </c>
      <c r="E35" s="11" t="s">
        <v>9</v>
      </c>
    </row>
    <row r="36" spans="1:5" x14ac:dyDescent="0.3">
      <c r="A36" s="6">
        <v>2008</v>
      </c>
      <c r="B36" s="11" t="s">
        <v>9</v>
      </c>
      <c r="C36" s="11" t="s">
        <v>9</v>
      </c>
      <c r="D36" s="11" t="s">
        <v>9</v>
      </c>
      <c r="E36" s="11" t="s">
        <v>9</v>
      </c>
    </row>
    <row r="37" spans="1:5" x14ac:dyDescent="0.3">
      <c r="A37" s="6">
        <v>2009</v>
      </c>
      <c r="B37" s="21">
        <f t="shared" ref="B37:B49" si="1">C12/B12</f>
        <v>9.8488250261936833E-2</v>
      </c>
      <c r="C37" s="21">
        <f t="shared" ref="C37:C49" si="2">D12/B12</f>
        <v>0.51908396946564883</v>
      </c>
      <c r="D37" s="21">
        <f t="shared" ref="D37:D49" si="3">E12/D12</f>
        <v>0.65369088811995391</v>
      </c>
      <c r="E37" s="21">
        <f t="shared" ref="E37:E49" si="4">F12/D12</f>
        <v>0.34630911188004615</v>
      </c>
    </row>
    <row r="38" spans="1:5" x14ac:dyDescent="0.3">
      <c r="A38" s="6">
        <v>2010</v>
      </c>
      <c r="B38" s="21">
        <f t="shared" si="1"/>
        <v>0.13292228276455406</v>
      </c>
      <c r="C38" s="21">
        <f t="shared" si="2"/>
        <v>0.53183252079151133</v>
      </c>
      <c r="D38" s="21">
        <f t="shared" si="3"/>
        <v>0.50633593960636292</v>
      </c>
      <c r="E38" s="21">
        <f t="shared" si="4"/>
        <v>0.49366406039363708</v>
      </c>
    </row>
    <row r="39" spans="1:5" x14ac:dyDescent="0.3">
      <c r="A39" s="6">
        <v>2011</v>
      </c>
      <c r="B39" s="21">
        <f t="shared" si="1"/>
        <v>0.20872727272727273</v>
      </c>
      <c r="C39" s="21">
        <f t="shared" si="2"/>
        <v>0.4199272727272727</v>
      </c>
      <c r="D39" s="21">
        <f t="shared" si="3"/>
        <v>0.45722202978870802</v>
      </c>
      <c r="E39" s="21">
        <f t="shared" si="4"/>
        <v>0.54277797021129204</v>
      </c>
    </row>
    <row r="40" spans="1:5" x14ac:dyDescent="0.3">
      <c r="A40" s="6">
        <v>2012</v>
      </c>
      <c r="B40" s="21">
        <f t="shared" si="1"/>
        <v>0.21655002058460271</v>
      </c>
      <c r="C40" s="21">
        <f t="shared" si="2"/>
        <v>0.40524221215863865</v>
      </c>
      <c r="D40" s="21">
        <f t="shared" si="3"/>
        <v>0.24483576024381984</v>
      </c>
      <c r="E40" s="21">
        <f t="shared" si="4"/>
        <v>0.75516423975618019</v>
      </c>
    </row>
    <row r="41" spans="1:5" x14ac:dyDescent="0.3">
      <c r="A41" s="6">
        <v>2013</v>
      </c>
      <c r="B41" s="21">
        <f t="shared" si="1"/>
        <v>0.76066252587991723</v>
      </c>
      <c r="C41" s="21">
        <f t="shared" si="2"/>
        <v>0.37867494824016562</v>
      </c>
      <c r="D41" s="21">
        <f t="shared" si="3"/>
        <v>0.30344450519409516</v>
      </c>
      <c r="E41" s="21">
        <f t="shared" si="4"/>
        <v>0.69655549480590484</v>
      </c>
    </row>
    <row r="42" spans="1:5" x14ac:dyDescent="0.3">
      <c r="A42" s="6">
        <v>2014</v>
      </c>
      <c r="B42" s="21">
        <f t="shared" si="1"/>
        <v>0.41885108756274403</v>
      </c>
      <c r="C42" s="21">
        <f t="shared" si="2"/>
        <v>0.42405651608105593</v>
      </c>
      <c r="D42" s="21">
        <f t="shared" si="3"/>
        <v>0.26172731258220078</v>
      </c>
      <c r="E42" s="21">
        <f t="shared" si="4"/>
        <v>0.73827268741779917</v>
      </c>
    </row>
    <row r="43" spans="1:5" x14ac:dyDescent="0.3">
      <c r="A43" s="16">
        <v>2015</v>
      </c>
      <c r="B43" s="21">
        <f t="shared" si="1"/>
        <v>0.71371170266197892</v>
      </c>
      <c r="C43" s="21">
        <f t="shared" si="2"/>
        <v>0.37895529884480161</v>
      </c>
      <c r="D43" s="21">
        <f t="shared" si="3"/>
        <v>0.35520212060967526</v>
      </c>
      <c r="E43" s="21">
        <f t="shared" si="4"/>
        <v>0.64479787939032474</v>
      </c>
    </row>
    <row r="44" spans="1:5" x14ac:dyDescent="0.3">
      <c r="A44" s="17">
        <v>2016</v>
      </c>
      <c r="B44" s="21" t="e">
        <f t="shared" si="1"/>
        <v>#DIV/0!</v>
      </c>
      <c r="C44" s="21" t="e">
        <f t="shared" si="2"/>
        <v>#DIV/0!</v>
      </c>
      <c r="D44" s="21" t="e">
        <f t="shared" si="3"/>
        <v>#DIV/0!</v>
      </c>
      <c r="E44" s="21" t="e">
        <f t="shared" si="4"/>
        <v>#DIV/0!</v>
      </c>
    </row>
    <row r="45" spans="1:5" x14ac:dyDescent="0.3">
      <c r="A45" s="17">
        <v>2017</v>
      </c>
      <c r="B45" s="21" t="e">
        <f t="shared" si="1"/>
        <v>#DIV/0!</v>
      </c>
      <c r="C45" s="21" t="e">
        <f t="shared" si="2"/>
        <v>#DIV/0!</v>
      </c>
      <c r="D45" s="21" t="e">
        <f t="shared" si="3"/>
        <v>#DIV/0!</v>
      </c>
      <c r="E45" s="21" t="e">
        <f t="shared" si="4"/>
        <v>#DIV/0!</v>
      </c>
    </row>
    <row r="46" spans="1:5" x14ac:dyDescent="0.3">
      <c r="A46" s="17">
        <v>2018</v>
      </c>
      <c r="B46" s="21" t="e">
        <f t="shared" si="1"/>
        <v>#DIV/0!</v>
      </c>
      <c r="C46" s="21" t="e">
        <f t="shared" si="2"/>
        <v>#DIV/0!</v>
      </c>
      <c r="D46" s="21" t="e">
        <f t="shared" si="3"/>
        <v>#DIV/0!</v>
      </c>
      <c r="E46" s="21" t="e">
        <f t="shared" si="4"/>
        <v>#DIV/0!</v>
      </c>
    </row>
    <row r="47" spans="1:5" x14ac:dyDescent="0.3">
      <c r="A47" s="17">
        <v>2019</v>
      </c>
      <c r="B47" s="21" t="e">
        <f t="shared" si="1"/>
        <v>#DIV/0!</v>
      </c>
      <c r="C47" s="21" t="e">
        <f t="shared" si="2"/>
        <v>#DIV/0!</v>
      </c>
      <c r="D47" s="21" t="e">
        <f t="shared" si="3"/>
        <v>#DIV/0!</v>
      </c>
      <c r="E47" s="21" t="e">
        <f t="shared" si="4"/>
        <v>#DIV/0!</v>
      </c>
    </row>
    <row r="48" spans="1:5" x14ac:dyDescent="0.3">
      <c r="A48" s="17">
        <v>2020</v>
      </c>
      <c r="B48" s="21" t="e">
        <f t="shared" si="1"/>
        <v>#DIV/0!</v>
      </c>
      <c r="C48" s="21" t="e">
        <f t="shared" si="2"/>
        <v>#DIV/0!</v>
      </c>
      <c r="D48" s="21" t="e">
        <f t="shared" si="3"/>
        <v>#DIV/0!</v>
      </c>
      <c r="E48" s="21" t="e">
        <f t="shared" si="4"/>
        <v>#DIV/0!</v>
      </c>
    </row>
    <row r="49" spans="1:5" x14ac:dyDescent="0.3">
      <c r="A49" s="17">
        <v>2021</v>
      </c>
      <c r="B49" s="21" t="e">
        <f t="shared" si="1"/>
        <v>#DIV/0!</v>
      </c>
      <c r="C49" s="21" t="e">
        <f t="shared" si="2"/>
        <v>#DIV/0!</v>
      </c>
      <c r="D49" s="21" t="e">
        <f t="shared" si="3"/>
        <v>#DIV/0!</v>
      </c>
      <c r="E49" s="21" t="e">
        <f t="shared" si="4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7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zoomScaleNormal="100" zoomScaleSheetLayoutView="100" workbookViewId="0"/>
  </sheetViews>
  <sheetFormatPr defaultRowHeight="14.4" x14ac:dyDescent="0.3"/>
  <cols>
    <col min="2" max="5" width="23.6640625" customWidth="1"/>
  </cols>
  <sheetData>
    <row r="1" spans="1:5" x14ac:dyDescent="0.3">
      <c r="A1" s="3" t="s">
        <v>89</v>
      </c>
      <c r="B1" s="3"/>
      <c r="C1" s="3"/>
    </row>
    <row r="2" spans="1:5" ht="73.5" customHeight="1" x14ac:dyDescent="0.3">
      <c r="A2" s="4" t="s">
        <v>0</v>
      </c>
      <c r="B2" s="5" t="s">
        <v>1</v>
      </c>
      <c r="C2" s="5" t="s">
        <v>90</v>
      </c>
      <c r="D2" s="5" t="s">
        <v>34</v>
      </c>
      <c r="E2" s="5" t="s">
        <v>35</v>
      </c>
    </row>
    <row r="3" spans="1:5" x14ac:dyDescent="0.3">
      <c r="A3" s="6">
        <v>2000</v>
      </c>
      <c r="B3" s="18">
        <v>4121</v>
      </c>
      <c r="C3" s="18" t="s">
        <v>9</v>
      </c>
      <c r="D3" s="18" t="s">
        <v>9</v>
      </c>
      <c r="E3" s="18" t="s">
        <v>9</v>
      </c>
    </row>
    <row r="4" spans="1:5" x14ac:dyDescent="0.3">
      <c r="A4" s="6">
        <v>2001</v>
      </c>
      <c r="B4" s="18">
        <v>3381</v>
      </c>
      <c r="C4" s="18" t="s">
        <v>9</v>
      </c>
      <c r="D4" s="18" t="s">
        <v>9</v>
      </c>
      <c r="E4" s="18" t="s">
        <v>9</v>
      </c>
    </row>
    <row r="5" spans="1:5" x14ac:dyDescent="0.3">
      <c r="A5" s="6">
        <v>2002</v>
      </c>
      <c r="B5" s="18">
        <v>3073</v>
      </c>
      <c r="C5" s="18" t="s">
        <v>9</v>
      </c>
      <c r="D5" s="18" t="s">
        <v>9</v>
      </c>
      <c r="E5" s="18" t="s">
        <v>9</v>
      </c>
    </row>
    <row r="6" spans="1:5" x14ac:dyDescent="0.3">
      <c r="A6" s="6">
        <v>2003</v>
      </c>
      <c r="B6" s="18">
        <v>3065</v>
      </c>
      <c r="C6" s="18" t="s">
        <v>9</v>
      </c>
      <c r="D6" s="18" t="s">
        <v>9</v>
      </c>
      <c r="E6" s="18" t="s">
        <v>9</v>
      </c>
    </row>
    <row r="7" spans="1:5" x14ac:dyDescent="0.3">
      <c r="A7" s="6">
        <v>2004</v>
      </c>
      <c r="B7" s="18">
        <v>3616</v>
      </c>
      <c r="C7" s="18" t="s">
        <v>9</v>
      </c>
      <c r="D7" s="18" t="s">
        <v>9</v>
      </c>
      <c r="E7" s="18" t="s">
        <v>9</v>
      </c>
    </row>
    <row r="8" spans="1:5" x14ac:dyDescent="0.3">
      <c r="A8" s="6">
        <v>2005</v>
      </c>
      <c r="B8" s="18">
        <v>3615</v>
      </c>
      <c r="C8" s="18" t="s">
        <v>9</v>
      </c>
      <c r="D8" s="18" t="s">
        <v>9</v>
      </c>
      <c r="E8" s="18" t="s">
        <v>9</v>
      </c>
    </row>
    <row r="9" spans="1:5" x14ac:dyDescent="0.3">
      <c r="A9" s="6">
        <v>2006</v>
      </c>
      <c r="B9" s="18">
        <v>3603</v>
      </c>
      <c r="C9" s="18" t="s">
        <v>9</v>
      </c>
      <c r="D9" s="18" t="s">
        <v>9</v>
      </c>
      <c r="E9" s="18" t="s">
        <v>9</v>
      </c>
    </row>
    <row r="10" spans="1:5" x14ac:dyDescent="0.3">
      <c r="A10" s="6">
        <v>2007</v>
      </c>
      <c r="B10" s="18">
        <v>4459</v>
      </c>
      <c r="C10" s="18" t="s">
        <v>9</v>
      </c>
      <c r="D10" s="18" t="s">
        <v>9</v>
      </c>
      <c r="E10" s="18" t="s">
        <v>9</v>
      </c>
    </row>
    <row r="11" spans="1:5" x14ac:dyDescent="0.3">
      <c r="A11" s="6">
        <v>2008</v>
      </c>
      <c r="B11" s="18">
        <v>4817</v>
      </c>
      <c r="C11" s="18" t="s">
        <v>9</v>
      </c>
      <c r="D11" s="18" t="s">
        <v>9</v>
      </c>
      <c r="E11" s="18" t="s">
        <v>9</v>
      </c>
    </row>
    <row r="12" spans="1:5" x14ac:dyDescent="0.3">
      <c r="A12" s="6">
        <v>2009</v>
      </c>
      <c r="B12" s="18">
        <v>6681</v>
      </c>
      <c r="C12" s="18" t="s">
        <v>9</v>
      </c>
      <c r="D12" s="18" t="s">
        <v>9</v>
      </c>
      <c r="E12" s="18" t="s">
        <v>9</v>
      </c>
    </row>
    <row r="13" spans="1:5" x14ac:dyDescent="0.3">
      <c r="A13" s="6">
        <v>2010</v>
      </c>
      <c r="B13" s="18">
        <v>6974</v>
      </c>
      <c r="C13" s="18" t="s">
        <v>9</v>
      </c>
      <c r="D13" s="18" t="s">
        <v>9</v>
      </c>
      <c r="E13" s="18" t="s">
        <v>9</v>
      </c>
    </row>
    <row r="14" spans="1:5" x14ac:dyDescent="0.3">
      <c r="A14" s="6">
        <v>2011</v>
      </c>
      <c r="B14" s="18">
        <v>6875</v>
      </c>
      <c r="C14" s="18">
        <f>SUM(D14:E14)</f>
        <v>7916</v>
      </c>
      <c r="D14" s="18">
        <v>3342</v>
      </c>
      <c r="E14" s="18">
        <v>4574</v>
      </c>
    </row>
    <row r="15" spans="1:5" x14ac:dyDescent="0.3">
      <c r="A15" s="6">
        <v>2012</v>
      </c>
      <c r="B15" s="18">
        <v>7287</v>
      </c>
      <c r="C15" s="18">
        <f t="shared" ref="C15:C24" si="0">SUM(D15:E15)</f>
        <v>7374</v>
      </c>
      <c r="D15" s="18">
        <v>3099</v>
      </c>
      <c r="E15" s="18">
        <v>4275</v>
      </c>
    </row>
    <row r="16" spans="1:5" x14ac:dyDescent="0.3">
      <c r="A16" s="6">
        <v>2013</v>
      </c>
      <c r="B16" s="18">
        <v>4830</v>
      </c>
      <c r="C16" s="18">
        <f t="shared" si="0"/>
        <v>6841</v>
      </c>
      <c r="D16" s="18">
        <v>2884</v>
      </c>
      <c r="E16" s="18">
        <v>3957</v>
      </c>
    </row>
    <row r="17" spans="1:5" x14ac:dyDescent="0.3">
      <c r="A17" s="6">
        <v>2014</v>
      </c>
      <c r="B17" s="18">
        <v>5379</v>
      </c>
      <c r="C17" s="18">
        <f t="shared" si="0"/>
        <v>6469</v>
      </c>
      <c r="D17" s="18">
        <v>2742</v>
      </c>
      <c r="E17" s="18">
        <v>3727</v>
      </c>
    </row>
    <row r="18" spans="1:5" x14ac:dyDescent="0.3">
      <c r="A18" s="16">
        <v>2015</v>
      </c>
      <c r="B18" s="19">
        <v>3982</v>
      </c>
      <c r="C18" s="18">
        <f t="shared" si="0"/>
        <v>5763</v>
      </c>
      <c r="D18" s="18">
        <v>2456</v>
      </c>
      <c r="E18" s="18">
        <v>3307</v>
      </c>
    </row>
    <row r="19" spans="1:5" x14ac:dyDescent="0.3">
      <c r="A19" s="17">
        <v>2016</v>
      </c>
      <c r="B19" s="18"/>
      <c r="C19" s="18">
        <f t="shared" si="0"/>
        <v>0</v>
      </c>
      <c r="D19" s="18"/>
      <c r="E19" s="18"/>
    </row>
    <row r="20" spans="1:5" x14ac:dyDescent="0.3">
      <c r="A20" s="17">
        <v>2017</v>
      </c>
      <c r="B20" s="18"/>
      <c r="C20" s="18">
        <f t="shared" si="0"/>
        <v>0</v>
      </c>
      <c r="D20" s="18"/>
      <c r="E20" s="18"/>
    </row>
    <row r="21" spans="1:5" x14ac:dyDescent="0.3">
      <c r="A21" s="17">
        <v>2018</v>
      </c>
      <c r="B21" s="18"/>
      <c r="C21" s="18">
        <f t="shared" si="0"/>
        <v>0</v>
      </c>
      <c r="D21" s="18"/>
      <c r="E21" s="18"/>
    </row>
    <row r="22" spans="1:5" x14ac:dyDescent="0.3">
      <c r="A22" s="17">
        <v>2019</v>
      </c>
      <c r="B22" s="18"/>
      <c r="C22" s="18">
        <f t="shared" si="0"/>
        <v>0</v>
      </c>
      <c r="D22" s="18"/>
      <c r="E22" s="18"/>
    </row>
    <row r="23" spans="1:5" x14ac:dyDescent="0.3">
      <c r="A23" s="17">
        <v>2020</v>
      </c>
      <c r="B23" s="18"/>
      <c r="C23" s="18">
        <f t="shared" si="0"/>
        <v>0</v>
      </c>
      <c r="D23" s="18"/>
      <c r="E23" s="18"/>
    </row>
    <row r="24" spans="1:5" x14ac:dyDescent="0.3">
      <c r="A24" s="17">
        <v>2021</v>
      </c>
      <c r="B24" s="18"/>
      <c r="C24" s="18">
        <f t="shared" si="0"/>
        <v>0</v>
      </c>
      <c r="D24" s="18"/>
      <c r="E24" s="18"/>
    </row>
    <row r="26" spans="1:5" x14ac:dyDescent="0.3">
      <c r="A26" s="3" t="s">
        <v>91</v>
      </c>
      <c r="B26" s="3"/>
      <c r="C26" s="3"/>
    </row>
    <row r="27" spans="1:5" ht="55.2" x14ac:dyDescent="0.3">
      <c r="A27" s="4" t="s">
        <v>0</v>
      </c>
      <c r="B27" s="5" t="s">
        <v>92</v>
      </c>
      <c r="C27" s="5" t="s">
        <v>93</v>
      </c>
    </row>
    <row r="28" spans="1:5" x14ac:dyDescent="0.3">
      <c r="A28" s="6">
        <v>2000</v>
      </c>
      <c r="B28" s="11" t="s">
        <v>9</v>
      </c>
      <c r="C28" s="11" t="s">
        <v>9</v>
      </c>
    </row>
    <row r="29" spans="1:5" x14ac:dyDescent="0.3">
      <c r="A29" s="6">
        <v>2001</v>
      </c>
      <c r="B29" s="11" t="s">
        <v>9</v>
      </c>
      <c r="C29" s="11" t="s">
        <v>9</v>
      </c>
    </row>
    <row r="30" spans="1:5" x14ac:dyDescent="0.3">
      <c r="A30" s="6">
        <v>2002</v>
      </c>
      <c r="B30" s="11" t="s">
        <v>9</v>
      </c>
      <c r="C30" s="11" t="s">
        <v>9</v>
      </c>
    </row>
    <row r="31" spans="1:5" x14ac:dyDescent="0.3">
      <c r="A31" s="6">
        <v>2003</v>
      </c>
      <c r="B31" s="11" t="s">
        <v>9</v>
      </c>
      <c r="C31" s="11" t="s">
        <v>9</v>
      </c>
    </row>
    <row r="32" spans="1:5" x14ac:dyDescent="0.3">
      <c r="A32" s="6">
        <v>2004</v>
      </c>
      <c r="B32" s="11" t="s">
        <v>9</v>
      </c>
      <c r="C32" s="11" t="s">
        <v>9</v>
      </c>
    </row>
    <row r="33" spans="1:3" x14ac:dyDescent="0.3">
      <c r="A33" s="6">
        <v>2005</v>
      </c>
      <c r="B33" s="11" t="s">
        <v>9</v>
      </c>
      <c r="C33" s="11" t="s">
        <v>9</v>
      </c>
    </row>
    <row r="34" spans="1:3" x14ac:dyDescent="0.3">
      <c r="A34" s="6">
        <v>2006</v>
      </c>
      <c r="B34" s="11" t="s">
        <v>9</v>
      </c>
      <c r="C34" s="11" t="s">
        <v>9</v>
      </c>
    </row>
    <row r="35" spans="1:3" x14ac:dyDescent="0.3">
      <c r="A35" s="6">
        <v>2007</v>
      </c>
      <c r="B35" s="11" t="s">
        <v>9</v>
      </c>
      <c r="C35" s="11" t="s">
        <v>9</v>
      </c>
    </row>
    <row r="36" spans="1:3" x14ac:dyDescent="0.3">
      <c r="A36" s="6">
        <v>2008</v>
      </c>
      <c r="B36" s="11" t="s">
        <v>9</v>
      </c>
      <c r="C36" s="11" t="s">
        <v>9</v>
      </c>
    </row>
    <row r="37" spans="1:3" x14ac:dyDescent="0.3">
      <c r="A37" s="6">
        <v>2009</v>
      </c>
      <c r="B37" s="11" t="s">
        <v>9</v>
      </c>
      <c r="C37" s="11" t="s">
        <v>9</v>
      </c>
    </row>
    <row r="38" spans="1:3" x14ac:dyDescent="0.3">
      <c r="A38" s="6">
        <v>2010</v>
      </c>
      <c r="B38" s="11" t="s">
        <v>9</v>
      </c>
      <c r="C38" s="11" t="s">
        <v>9</v>
      </c>
    </row>
    <row r="39" spans="1:3" x14ac:dyDescent="0.3">
      <c r="A39" s="6">
        <v>2011</v>
      </c>
      <c r="B39" s="21">
        <f t="shared" ref="B39:B49" si="1">D14/C14</f>
        <v>0.42218292066700353</v>
      </c>
      <c r="C39" s="21">
        <f t="shared" ref="C39:C49" si="2">E14/C14</f>
        <v>0.57781707933299642</v>
      </c>
    </row>
    <row r="40" spans="1:3" x14ac:dyDescent="0.3">
      <c r="A40" s="6">
        <v>2012</v>
      </c>
      <c r="B40" s="21">
        <f t="shared" si="1"/>
        <v>0.42026037428803903</v>
      </c>
      <c r="C40" s="21">
        <f t="shared" si="2"/>
        <v>0.57973962571196092</v>
      </c>
    </row>
    <row r="41" spans="1:3" x14ac:dyDescent="0.3">
      <c r="A41" s="6">
        <v>2013</v>
      </c>
      <c r="B41" s="21">
        <f t="shared" si="1"/>
        <v>0.42157579301271741</v>
      </c>
      <c r="C41" s="21">
        <f t="shared" si="2"/>
        <v>0.57842420698728259</v>
      </c>
    </row>
    <row r="42" spans="1:3" x14ac:dyDescent="0.3">
      <c r="A42" s="6">
        <v>2014</v>
      </c>
      <c r="B42" s="21">
        <f t="shared" si="1"/>
        <v>0.42386767661153191</v>
      </c>
      <c r="C42" s="21">
        <f t="shared" si="2"/>
        <v>0.57613232338846809</v>
      </c>
    </row>
    <row r="43" spans="1:3" x14ac:dyDescent="0.3">
      <c r="A43" s="16">
        <v>2015</v>
      </c>
      <c r="B43" s="21">
        <f t="shared" si="1"/>
        <v>0.42616692694777025</v>
      </c>
      <c r="C43" s="21">
        <f t="shared" si="2"/>
        <v>0.57383307305222975</v>
      </c>
    </row>
    <row r="44" spans="1:3" x14ac:dyDescent="0.3">
      <c r="A44" s="17">
        <v>2016</v>
      </c>
      <c r="B44" s="21" t="e">
        <f t="shared" si="1"/>
        <v>#DIV/0!</v>
      </c>
      <c r="C44" s="21" t="e">
        <f t="shared" si="2"/>
        <v>#DIV/0!</v>
      </c>
    </row>
    <row r="45" spans="1:3" x14ac:dyDescent="0.3">
      <c r="A45" s="17">
        <v>2017</v>
      </c>
      <c r="B45" s="21" t="e">
        <f t="shared" si="1"/>
        <v>#DIV/0!</v>
      </c>
      <c r="C45" s="21" t="e">
        <f t="shared" si="2"/>
        <v>#DIV/0!</v>
      </c>
    </row>
    <row r="46" spans="1:3" x14ac:dyDescent="0.3">
      <c r="A46" s="17">
        <v>2018</v>
      </c>
      <c r="B46" s="21" t="e">
        <f t="shared" si="1"/>
        <v>#DIV/0!</v>
      </c>
      <c r="C46" s="21" t="e">
        <f t="shared" si="2"/>
        <v>#DIV/0!</v>
      </c>
    </row>
    <row r="47" spans="1:3" x14ac:dyDescent="0.3">
      <c r="A47" s="17">
        <v>2019</v>
      </c>
      <c r="B47" s="21" t="e">
        <f t="shared" si="1"/>
        <v>#DIV/0!</v>
      </c>
      <c r="C47" s="21" t="e">
        <f t="shared" si="2"/>
        <v>#DIV/0!</v>
      </c>
    </row>
    <row r="48" spans="1:3" x14ac:dyDescent="0.3">
      <c r="A48" s="17">
        <v>2020</v>
      </c>
      <c r="B48" s="21" t="e">
        <f t="shared" si="1"/>
        <v>#DIV/0!</v>
      </c>
      <c r="C48" s="21" t="e">
        <f t="shared" si="2"/>
        <v>#DIV/0!</v>
      </c>
    </row>
    <row r="49" spans="1:3" x14ac:dyDescent="0.3">
      <c r="A49" s="17">
        <v>2021</v>
      </c>
      <c r="B49" s="21" t="e">
        <f t="shared" si="1"/>
        <v>#DIV/0!</v>
      </c>
      <c r="C49" s="21" t="e">
        <f t="shared" si="2"/>
        <v>#DIV/0!</v>
      </c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80" orientation="portrait" r:id="rId1"/>
  <headerFooter>
    <oddHeader>&amp;L&amp;G&amp;R&amp;G</oddHeader>
    <oddFooter>&amp;R&amp;G</oddFooter>
  </headerFooter>
  <rowBreaks count="1" manualBreakCount="1">
    <brk id="2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Nyilv_álláskereső_száma_neme</vt:lpstr>
      <vt:lpstr>Nyilv_álláskereső_száma_ideje</vt:lpstr>
      <vt:lpstr>Nyilv_álláskereső_iskolai_végz</vt:lpstr>
      <vt:lpstr>Nyilv_álláskereső_korcsop</vt:lpstr>
      <vt:lpstr>Nyilv_álláskereső_fiz_szell</vt:lpstr>
      <vt:lpstr>Nyilv_álláskereső_pályak_ffi_nő</vt:lpstr>
      <vt:lpstr>Nyilv_álláskereső_megváltozott</vt:lpstr>
      <vt:lpstr>Nyilv_álláskereső_ellátás</vt:lpstr>
      <vt:lpstr>Megváltozott_munkaképességű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2017-05-08T06:26:22Z</dcterms:modified>
</cp:coreProperties>
</file>